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6" windowHeight="4080" tabRatio="862" activeTab="1"/>
  </bookViews>
  <sheets>
    <sheet name="Veiklos rezultatų " sheetId="1" r:id="rId1"/>
    <sheet name="Fin. būklės" sheetId="2" r:id="rId2"/>
  </sheets>
  <definedNames>
    <definedName name="_xlnm.Print_Area" localSheetId="1">'Fin. būklės'!$A:$E</definedName>
    <definedName name="_xlnm.Print_Area" localSheetId="0">'Veiklos rezultatų '!$A:$I</definedName>
    <definedName name="_xlnm.Print_Titles" localSheetId="1">'Fin. būklės'!$16:$16</definedName>
    <definedName name="_xlnm.Print_Titles" localSheetId="0">'Veiklos rezultatų '!$17:$17</definedName>
    <definedName name="Z_983421F7_F221_432A_9D81_90B24F0C0D08_.wvu.PrintTitles" localSheetId="1" hidden="1">'Fin. būklės'!#REF!</definedName>
    <definedName name="Z_983421F7_F221_432A_9D81_90B24F0C0D08_.wvu.Rows" localSheetId="1" hidden="1">'Fin. būklės'!#REF!</definedName>
  </definedNames>
  <calcPr fullCalcOnLoad="1"/>
</workbook>
</file>

<file path=xl/sharedStrings.xml><?xml version="1.0" encoding="utf-8"?>
<sst xmlns="http://schemas.openxmlformats.org/spreadsheetml/2006/main" count="308" uniqueCount="223">
  <si>
    <t xml:space="preserve">Direktorė  </t>
  </si>
  <si>
    <t>Tamara  Čiulanova</t>
  </si>
  <si>
    <t>Direktorė</t>
  </si>
  <si>
    <t xml:space="preserve">Darbo užmokesčio ir socialinio draudimo </t>
  </si>
  <si>
    <t>APSKAITOS POLITIKOS KEITIMO IR ESMINIŲ APSKAITOS KLAIDŲ TAISYMO ĮTAKA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</si>
  <si>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</si>
  <si>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</si>
  <si>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</si>
  <si>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</si>
  <si>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</si>
  <si>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</si>
  <si>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</si>
  <si>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</si>
  <si>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</si>
  <si>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</si>
  <si>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</si>
  <si>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</si>
  <si>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</si>
  <si>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</si>
  <si>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</si>
  <si>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</si>
  <si>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</si>
  <si>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</si>
  <si>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</si>
  <si>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</si>
  <si>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</si>
  <si>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</si>
  <si>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</si>
  <si>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</si>
  <si>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</si>
  <si>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</si>
  <si>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</si>
  <si>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</si>
  <si>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</si>
  <si>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</si>
  <si>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</si>
  <si>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</si>
  <si>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</si>
  <si>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</si>
  <si>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</si>
  <si>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</si>
  <si>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</si>
  <si>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</si>
  <si>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</si>
  <si>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</si>
  <si>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</si>
  <si>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</si>
  <si>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</si>
  <si>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</si>
  <si>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</si>
  <si>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</si>
  <si>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</si>
  <si>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</si>
  <si>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</si>
  <si>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</si>
  <si>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</si>
  <si>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</si>
  <si>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</si>
  <si>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</si>
  <si>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</si>
  <si>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</si>
  <si>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</si>
  <si>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</si>
  <si>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</si>
  <si>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</si>
  <si>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</si>
  <si>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</si>
  <si>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</si>
  <si>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</si>
  <si>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</si>
  <si>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</si>
  <si>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</si>
  <si>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</si>
  <si>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</si>
  <si>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</si>
  <si>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</si>
  <si>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</si>
  <si>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</si>
  <si>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</si>
  <si>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</si>
  <si>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</si>
  <si>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</si>
  <si>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</si>
  <si>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</si>
  <si>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</si>
  <si>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</si>
  <si>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</si>
  <si>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</si>
  <si>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</si>
  <si>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</si>
  <si>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</si>
  <si>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</si>
  <si>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</si>
  <si>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</si>
  <si>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</si>
  <si>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</si>
  <si>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</si>
  <si>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</si>
  <si>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</si>
  <si>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</si>
  <si>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</si>
  <si>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</si>
  <si>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</si>
  <si>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</si>
  <si>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</si>
  <si>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</si>
  <si>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</si>
  <si>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</si>
  <si>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</si>
  <si>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</si>
  <si>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</si>
  <si>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</si>
  <si>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</si>
  <si>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</si>
  <si>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</si>
  <si>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</si>
  <si>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</si>
  <si>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</si>
  <si>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</si>
  <si>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</si>
  <si>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</si>
  <si>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</si>
  <si>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</si>
  <si>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</si>
  <si>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</si>
  <si>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</si>
  <si>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</si>
  <si>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</si>
  <si>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</si>
  <si>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</si>
  <si>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</si>
  <si>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</si>
  <si>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</si>
  <si>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</si>
  <si>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</si>
  <si>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</si>
  <si>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</si>
  <si>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</si>
  <si>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</si>
  <si>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</si>
  <si>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</si>
  <si>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</si>
  <si>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</si>
  <si>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</si>
  <si>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</si>
  <si>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</si>
  <si>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</si>
  <si>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</si>
  <si>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</si>
  <si>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</si>
  <si>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</si>
  <si>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</si>
  <si>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</si>
  <si>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</si>
  <si>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</si>
  <si>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</si>
  <si>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</si>
  <si>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</si>
  <si>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</si>
  <si>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</si>
  <si>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</si>
  <si>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</si>
  <si>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</si>
  <si>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</si>
  <si>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</si>
  <si>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</si>
  <si>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</si>
  <si>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</si>
  <si>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</si>
  <si>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</si>
  <si>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</si>
  <si>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</si>
  <si>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</si>
  <si>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</si>
  <si>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</si>
  <si>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</si>
  <si>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</si>
  <si>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</si>
  <si>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</si>
  <si>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</si>
  <si>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</si>
  <si>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</si>
  <si>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</si>
  <si>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</si>
  <si>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</si>
  <si>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</si>
  <si>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</si>
  <si>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</si>
  <si>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</si>
  <si>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</si>
  <si>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</si>
  <si>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</si>
  <si>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</si>
  <si>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</si>
  <si>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</si>
  <si>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</si>
  <si>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</si>
  <si>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</si>
  <si>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</si>
  <si>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</si>
  <si>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</si>
  <si>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Įstaigos  kodas  190436030   Reikjaviko 8  Klaipėda   LT-94249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</si>
  <si>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</si>
  <si>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</si>
  <si>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</si>
  <si>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</si>
  <si>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</si>
  <si>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</si>
  <si>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</si>
  <si>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Klaipėdos  lopšelis-darželis  "Žiburėlis"</t>
  </si>
  <si>
    <t>Įstaigos kodas  190436030    Reikjaviko  8  Klaipėda  LT-94249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</si>
  <si>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</si>
  <si>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</si>
  <si>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</si>
  <si>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</si>
  <si>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</si>
  <si>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</si>
  <si>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</si>
  <si>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</si>
  <si>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t>PAGAL 2012 M.  GRUODŽIO   31 D.  DUOMENIS</t>
  </si>
  <si>
    <t xml:space="preserve"> 2013-01-18    Nr. 2012-FBA</t>
  </si>
  <si>
    <t>2013-01-23    Nr.  2012-VRA</t>
  </si>
  <si>
    <r>
      <t>(</t>
    </r>
    <r>
      <rPr>
        <sz val="10"/>
        <rFont val="TimesNewRoman,Bold"/>
        <family val="0"/>
      </rPr>
      <t>d</t>
    </r>
    <r>
      <rPr>
        <sz val="10"/>
        <rFont val="TimesNewRoman,Bold"/>
        <family val="0"/>
      </rPr>
      <t>ata)</t>
    </r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</si>
</sst>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i/>
      <sz val="10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3" fillId="38" borderId="0" applyNumberFormat="0" applyBorder="0" applyAlignment="0" applyProtection="0"/>
    <xf numFmtId="0" fontId="13" fillId="39" borderId="4" applyNumberFormat="0" applyAlignment="0" applyProtection="0"/>
    <xf numFmtId="0" fontId="14" fillId="4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4" applyNumberFormat="0" applyAlignment="0" applyProtection="0"/>
    <xf numFmtId="0" fontId="55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6" fillId="0" borderId="0" applyNumberFormat="0" applyFill="0" applyBorder="0" applyAlignment="0" applyProtection="0"/>
    <xf numFmtId="0" fontId="57" fillId="43" borderId="10" applyNumberFormat="0" applyAlignment="0" applyProtection="0"/>
    <xf numFmtId="0" fontId="21" fillId="0" borderId="11" applyNumberFormat="0" applyFill="0" applyAlignment="0" applyProtection="0"/>
    <xf numFmtId="0" fontId="22" fillId="44" borderId="0" applyNumberFormat="0" applyBorder="0" applyAlignment="0" applyProtection="0"/>
    <xf numFmtId="0" fontId="58" fillId="45" borderId="0" applyNumberFormat="0" applyBorder="0" applyAlignment="0" applyProtection="0"/>
    <xf numFmtId="0" fontId="0" fillId="46" borderId="12" applyNumberFormat="0" applyFont="0" applyAlignment="0" applyProtection="0"/>
    <xf numFmtId="0" fontId="23" fillId="39" borderId="13" applyNumberFormat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0" fillId="53" borderId="14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42" borderId="10" applyNumberFormat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54" borderId="17" applyNumberFormat="0" applyAlignment="0" applyProtection="0"/>
    <xf numFmtId="0" fontId="9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20" xfId="0" applyFont="1" applyFill="1" applyBorder="1" applyAlignment="1">
      <alignment wrapText="1"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/>
    </xf>
    <xf numFmtId="0" fontId="3" fillId="55" borderId="0" xfId="0" applyFont="1" applyFill="1" applyBorder="1" applyAlignment="1">
      <alignment horizontal="left"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3" fillId="0" borderId="0" xfId="82" applyFont="1" applyAlignment="1">
      <alignment vertical="center" wrapText="1"/>
      <protection/>
    </xf>
    <xf numFmtId="0" fontId="0" fillId="0" borderId="0" xfId="82" applyFont="1" applyAlignment="1">
      <alignment vertical="center"/>
      <protection/>
    </xf>
    <xf numFmtId="0" fontId="3" fillId="0" borderId="0" xfId="82" applyFont="1" applyAlignment="1">
      <alignment horizontal="left" vertical="center"/>
      <protection/>
    </xf>
    <xf numFmtId="0" fontId="3" fillId="0" borderId="0" xfId="82" applyFont="1" applyAlignment="1">
      <alignment vertical="center"/>
      <protection/>
    </xf>
    <xf numFmtId="0" fontId="4" fillId="0" borderId="19" xfId="82" applyFont="1" applyBorder="1" applyAlignment="1">
      <alignment horizontal="center" vertical="center" wrapText="1"/>
      <protection/>
    </xf>
    <xf numFmtId="0" fontId="0" fillId="0" borderId="0" xfId="82" applyFont="1" applyAlignment="1">
      <alignment vertical="center" wrapText="1"/>
      <protection/>
    </xf>
    <xf numFmtId="0" fontId="4" fillId="0" borderId="19" xfId="82" applyFont="1" applyBorder="1" applyAlignment="1">
      <alignment vertical="center" wrapText="1"/>
      <protection/>
    </xf>
    <xf numFmtId="0" fontId="4" fillId="0" borderId="19" xfId="82" applyFont="1" applyBorder="1" applyAlignment="1">
      <alignment vertical="center"/>
      <protection/>
    </xf>
    <xf numFmtId="0" fontId="3" fillId="0" borderId="19" xfId="82" applyFont="1" applyBorder="1" applyAlignment="1">
      <alignment vertical="center" wrapText="1"/>
      <protection/>
    </xf>
    <xf numFmtId="0" fontId="3" fillId="0" borderId="19" xfId="82" applyFont="1" applyBorder="1" applyAlignment="1">
      <alignment horizontal="left" vertical="center"/>
      <protection/>
    </xf>
    <xf numFmtId="0" fontId="3" fillId="0" borderId="19" xfId="82" applyFont="1" applyBorder="1" applyAlignment="1">
      <alignment vertical="center"/>
      <protection/>
    </xf>
    <xf numFmtId="0" fontId="4" fillId="0" borderId="19" xfId="82" applyFont="1" applyBorder="1" applyAlignment="1">
      <alignment horizontal="left" vertical="center"/>
      <protection/>
    </xf>
    <xf numFmtId="0" fontId="0" fillId="0" borderId="0" xfId="82" applyFont="1" applyBorder="1" applyAlignment="1">
      <alignment vertical="center"/>
      <protection/>
    </xf>
    <xf numFmtId="0" fontId="3" fillId="0" borderId="0" xfId="82" applyFont="1" applyBorder="1" applyAlignment="1">
      <alignment horizontal="justify" vertical="center" wrapText="1"/>
      <protection/>
    </xf>
    <xf numFmtId="0" fontId="0" fillId="0" borderId="24" xfId="82" applyFont="1" applyBorder="1" applyAlignment="1">
      <alignment vertical="center"/>
      <protection/>
    </xf>
    <xf numFmtId="0" fontId="3" fillId="0" borderId="24" xfId="82" applyFont="1" applyBorder="1" applyAlignment="1">
      <alignment horizontal="justify"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0" xfId="82" applyFont="1" applyAlignment="1">
      <alignment horizontal="center" vertical="center" wrapText="1"/>
      <protection/>
    </xf>
    <xf numFmtId="0" fontId="3" fillId="55" borderId="0" xfId="0" applyFont="1" applyFill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82" applyFont="1" applyAlignment="1">
      <alignment vertical="center"/>
      <protection/>
    </xf>
    <xf numFmtId="0" fontId="3" fillId="0" borderId="0" xfId="82" applyFont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7" fillId="0" borderId="0" xfId="82" applyFont="1" applyAlignment="1">
      <alignment vertical="center"/>
      <protection/>
    </xf>
    <xf numFmtId="0" fontId="6" fillId="0" borderId="24" xfId="82" applyFont="1" applyBorder="1" applyAlignment="1">
      <alignment vertical="center"/>
      <protection/>
    </xf>
    <xf numFmtId="0" fontId="6" fillId="0" borderId="0" xfId="82" applyFont="1" applyBorder="1" applyAlignment="1">
      <alignment vertical="center"/>
      <protection/>
    </xf>
    <xf numFmtId="0" fontId="4" fillId="0" borderId="19" xfId="82" applyFont="1" applyBorder="1" applyAlignment="1">
      <alignment horizontal="center" vertical="center"/>
      <protection/>
    </xf>
    <xf numFmtId="0" fontId="4" fillId="0" borderId="19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/>
      <protection/>
    </xf>
    <xf numFmtId="0" fontId="3" fillId="0" borderId="19" xfId="82" applyFont="1" applyBorder="1" applyAlignment="1">
      <alignment horizontal="center" vertical="center" wrapText="1"/>
      <protection/>
    </xf>
    <xf numFmtId="0" fontId="8" fillId="0" borderId="19" xfId="82" applyFont="1" applyBorder="1" applyAlignment="1">
      <alignment horizontal="center" vertical="center"/>
      <protection/>
    </xf>
    <xf numFmtId="0" fontId="3" fillId="55" borderId="19" xfId="0" applyFont="1" applyFill="1" applyBorder="1" applyAlignment="1">
      <alignment horizontal="center" vertical="center"/>
    </xf>
    <xf numFmtId="49" fontId="2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vertical="center" indent="2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indent="2"/>
    </xf>
    <xf numFmtId="0" fontId="3" fillId="0" borderId="0" xfId="82" applyFont="1" applyFill="1" applyAlignment="1">
      <alignment vertical="center"/>
      <protection/>
    </xf>
    <xf numFmtId="0" fontId="3" fillId="0" borderId="0" xfId="82" applyFont="1" applyFill="1" applyAlignment="1">
      <alignment horizontal="center" vertical="center" wrapText="1"/>
      <protection/>
    </xf>
    <xf numFmtId="0" fontId="6" fillId="0" borderId="0" xfId="82" applyFont="1" applyFill="1" applyBorder="1" applyAlignment="1">
      <alignment vertical="center"/>
      <protection/>
    </xf>
    <xf numFmtId="0" fontId="7" fillId="0" borderId="0" xfId="82" applyFont="1" applyFill="1" applyAlignment="1">
      <alignment horizontal="center" vertical="center"/>
      <protection/>
    </xf>
    <xf numFmtId="0" fontId="7" fillId="0" borderId="0" xfId="82" applyFont="1" applyFill="1" applyAlignment="1">
      <alignment vertical="center"/>
      <protection/>
    </xf>
    <xf numFmtId="0" fontId="7" fillId="0" borderId="0" xfId="82" applyFont="1" applyFill="1" applyAlignment="1">
      <alignment horizontal="justify" vertical="center"/>
      <protection/>
    </xf>
    <xf numFmtId="0" fontId="6" fillId="0" borderId="0" xfId="82" applyFont="1" applyFill="1" applyAlignment="1">
      <alignment horizontal="center" vertical="center"/>
      <protection/>
    </xf>
    <xf numFmtId="0" fontId="8" fillId="0" borderId="0" xfId="82" applyFont="1" applyFill="1" applyAlignment="1">
      <alignment vertical="center"/>
      <protection/>
    </xf>
    <xf numFmtId="0" fontId="4" fillId="0" borderId="0" xfId="82" applyFont="1" applyFill="1" applyBorder="1" applyAlignment="1">
      <alignment horizontal="center" vertical="center" wrapText="1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3" fillId="0" borderId="0" xfId="82" applyFont="1" applyFill="1" applyBorder="1" applyAlignment="1">
      <alignment horizontal="center" vertical="center" wrapText="1"/>
      <protection/>
    </xf>
    <xf numFmtId="0" fontId="3" fillId="0" borderId="0" xfId="82" applyFont="1" applyFill="1" applyBorder="1" applyAlignment="1">
      <alignment horizontal="center" vertical="center"/>
      <protection/>
    </xf>
    <xf numFmtId="0" fontId="8" fillId="0" borderId="0" xfId="82" applyFont="1" applyFill="1" applyBorder="1" applyAlignment="1">
      <alignment horizontal="center" vertical="center"/>
      <protection/>
    </xf>
    <xf numFmtId="3" fontId="4" fillId="0" borderId="0" xfId="82" applyNumberFormat="1" applyFont="1" applyFill="1" applyBorder="1" applyAlignment="1">
      <alignment horizontal="center" vertical="center"/>
      <protection/>
    </xf>
    <xf numFmtId="0" fontId="3" fillId="0" borderId="0" xfId="82" applyFont="1" applyFill="1" applyBorder="1" applyAlignment="1">
      <alignment horizontal="justify" vertical="center" wrapText="1"/>
      <protection/>
    </xf>
    <xf numFmtId="0" fontId="0" fillId="0" borderId="0" xfId="82" applyFont="1" applyFill="1" applyAlignment="1">
      <alignment vertical="center"/>
      <protection/>
    </xf>
    <xf numFmtId="0" fontId="4" fillId="56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vertical="center"/>
    </xf>
    <xf numFmtId="0" fontId="3" fillId="55" borderId="19" xfId="0" applyFont="1" applyFill="1" applyBorder="1" applyAlignment="1">
      <alignment horizontal="left" vertical="center" indent="1"/>
    </xf>
    <xf numFmtId="0" fontId="28" fillId="57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4" fillId="56" borderId="19" xfId="82" applyFont="1" applyFill="1" applyBorder="1" applyAlignment="1">
      <alignment horizontal="center" vertical="center"/>
      <protection/>
    </xf>
    <xf numFmtId="0" fontId="4" fillId="56" borderId="19" xfId="0" applyFont="1" applyFill="1" applyBorder="1" applyAlignment="1">
      <alignment horizontal="center" vertical="center"/>
    </xf>
    <xf numFmtId="0" fontId="29" fillId="56" borderId="19" xfId="0" applyFont="1" applyFill="1" applyBorder="1" applyAlignment="1">
      <alignment horizontal="center" vertical="center"/>
    </xf>
    <xf numFmtId="0" fontId="28" fillId="56" borderId="19" xfId="0" applyFont="1" applyFill="1" applyBorder="1" applyAlignment="1">
      <alignment horizontal="center" vertical="center"/>
    </xf>
    <xf numFmtId="0" fontId="28" fillId="56" borderId="19" xfId="0" applyFont="1" applyFill="1" applyBorder="1" applyAlignment="1">
      <alignment horizontal="center" vertical="center" wrapText="1"/>
    </xf>
    <xf numFmtId="0" fontId="29" fillId="56" borderId="19" xfId="0" applyFont="1" applyFill="1" applyBorder="1" applyAlignment="1">
      <alignment horizontal="center" vertical="center" wrapText="1"/>
    </xf>
    <xf numFmtId="0" fontId="26" fillId="56" borderId="19" xfId="0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center" wrapText="1"/>
    </xf>
    <xf numFmtId="3" fontId="4" fillId="56" borderId="19" xfId="82" applyNumberFormat="1" applyFont="1" applyFill="1" applyBorder="1" applyAlignment="1">
      <alignment horizontal="center" vertical="center"/>
      <protection/>
    </xf>
    <xf numFmtId="0" fontId="3" fillId="56" borderId="19" xfId="82" applyFont="1" applyFill="1" applyBorder="1" applyAlignment="1">
      <alignment horizontal="center" vertical="center"/>
      <protection/>
    </xf>
    <xf numFmtId="0" fontId="28" fillId="56" borderId="19" xfId="82" applyFont="1" applyFill="1" applyBorder="1" applyAlignment="1">
      <alignment horizontal="center" vertical="center"/>
      <protection/>
    </xf>
    <xf numFmtId="0" fontId="3" fillId="0" borderId="0" xfId="82" applyFont="1" applyAlignment="1">
      <alignment horizontal="center" vertical="center" wrapText="1"/>
      <protection/>
    </xf>
    <xf numFmtId="0" fontId="6" fillId="0" borderId="24" xfId="82" applyFont="1" applyBorder="1" applyAlignment="1">
      <alignment horizontal="center" vertical="center"/>
      <protection/>
    </xf>
    <xf numFmtId="0" fontId="7" fillId="0" borderId="0" xfId="82" applyFont="1" applyAlignment="1">
      <alignment horizontal="center" vertical="center"/>
      <protection/>
    </xf>
    <xf numFmtId="0" fontId="6" fillId="0" borderId="24" xfId="82" applyFont="1" applyBorder="1" applyAlignment="1">
      <alignment horizontal="center" vertical="center"/>
      <protection/>
    </xf>
    <xf numFmtId="0" fontId="7" fillId="0" borderId="0" xfId="82" applyFont="1" applyAlignment="1">
      <alignment horizontal="justify" vertical="center"/>
      <protection/>
    </xf>
    <xf numFmtId="0" fontId="6" fillId="0" borderId="0" xfId="82" applyFont="1" applyAlignment="1">
      <alignment horizontal="center" vertical="center"/>
      <protection/>
    </xf>
    <xf numFmtId="0" fontId="8" fillId="0" borderId="0" xfId="82" applyFont="1" applyAlignment="1">
      <alignment vertical="center"/>
      <protection/>
    </xf>
    <xf numFmtId="0" fontId="30" fillId="0" borderId="24" xfId="82" applyFont="1" applyBorder="1" applyAlignment="1">
      <alignment horizontal="right" vertical="center"/>
      <protection/>
    </xf>
    <xf numFmtId="0" fontId="4" fillId="0" borderId="19" xfId="82" applyFont="1" applyBorder="1" applyAlignment="1">
      <alignment horizontal="center" vertical="center" wrapText="1"/>
      <protection/>
    </xf>
    <xf numFmtId="0" fontId="4" fillId="0" borderId="19" xfId="82" applyFont="1" applyBorder="1" applyAlignment="1">
      <alignment vertical="center" wrapText="1"/>
      <protection/>
    </xf>
    <xf numFmtId="0" fontId="8" fillId="0" borderId="19" xfId="82" applyFont="1" applyBorder="1" applyAlignment="1">
      <alignment vertical="center"/>
      <protection/>
    </xf>
    <xf numFmtId="0" fontId="3" fillId="0" borderId="19" xfId="82" applyFont="1" applyBorder="1" applyAlignment="1">
      <alignment horizontal="left" vertical="center" wrapText="1"/>
      <protection/>
    </xf>
    <xf numFmtId="0" fontId="3" fillId="0" borderId="19" xfId="82" applyFont="1" applyBorder="1" applyAlignment="1">
      <alignment vertical="center" wrapText="1"/>
      <protection/>
    </xf>
    <xf numFmtId="0" fontId="0" fillId="0" borderId="19" xfId="82" applyFont="1" applyBorder="1" applyAlignment="1">
      <alignment vertical="center"/>
      <protection/>
    </xf>
    <xf numFmtId="0" fontId="4" fillId="0" borderId="21" xfId="82" applyFont="1" applyBorder="1" applyAlignment="1">
      <alignment horizontal="left" vertical="center"/>
      <protection/>
    </xf>
    <xf numFmtId="0" fontId="8" fillId="0" borderId="25" xfId="82" applyFont="1" applyBorder="1" applyAlignment="1">
      <alignment vertical="center"/>
      <protection/>
    </xf>
    <xf numFmtId="0" fontId="8" fillId="0" borderId="20" xfId="82" applyFont="1" applyBorder="1" applyAlignment="1">
      <alignment vertical="center"/>
      <protection/>
    </xf>
    <xf numFmtId="0" fontId="4" fillId="0" borderId="21" xfId="82" applyFont="1" applyBorder="1" applyAlignment="1">
      <alignment vertical="center"/>
      <protection/>
    </xf>
    <xf numFmtId="0" fontId="3" fillId="0" borderId="21" xfId="82" applyFont="1" applyBorder="1" applyAlignment="1">
      <alignment horizontal="left" vertical="center"/>
      <protection/>
    </xf>
    <xf numFmtId="0" fontId="4" fillId="0" borderId="21" xfId="82" applyFont="1" applyBorder="1" applyAlignment="1">
      <alignment horizontal="left" vertical="center" wrapText="1"/>
      <protection/>
    </xf>
    <xf numFmtId="0" fontId="8" fillId="0" borderId="25" xfId="82" applyFont="1" applyBorder="1" applyAlignment="1">
      <alignment vertical="center" wrapText="1"/>
      <protection/>
    </xf>
    <xf numFmtId="0" fontId="8" fillId="0" borderId="20" xfId="82" applyFont="1" applyBorder="1" applyAlignment="1">
      <alignment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4" fillId="0" borderId="21" xfId="82" applyFont="1" applyBorder="1" applyAlignment="1">
      <alignment vertical="center" wrapText="1"/>
      <protection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wrapText="1"/>
    </xf>
    <xf numFmtId="0" fontId="8" fillId="55" borderId="0" xfId="0" applyFont="1" applyFill="1" applyAlignment="1">
      <alignment horizontal="center" wrapText="1"/>
    </xf>
    <xf numFmtId="0" fontId="8" fillId="55" borderId="0" xfId="0" applyFont="1" applyFill="1" applyAlignment="1">
      <alignment wrapText="1"/>
    </xf>
    <xf numFmtId="0" fontId="27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55" borderId="0" xfId="0" applyFont="1" applyFill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0" fillId="0" borderId="0" xfId="82" applyFont="1" applyAlignment="1">
      <alignment vertical="center"/>
      <protection/>
    </xf>
    <xf numFmtId="0" fontId="0" fillId="0" borderId="0" xfId="82" applyFont="1" applyFill="1" applyAlignment="1">
      <alignment vertical="center"/>
      <protection/>
    </xf>
    <xf numFmtId="0" fontId="0" fillId="0" borderId="24" xfId="82" applyFont="1" applyBorder="1" applyAlignment="1">
      <alignment vertical="center"/>
      <protection/>
    </xf>
    <xf numFmtId="0" fontId="30" fillId="0" borderId="0" xfId="82" applyFont="1" applyFill="1" applyBorder="1" applyAlignment="1">
      <alignment horizontal="right" vertical="center"/>
      <protection/>
    </xf>
    <xf numFmtId="0" fontId="0" fillId="0" borderId="19" xfId="82" applyFont="1" applyBorder="1" applyAlignment="1">
      <alignment vertical="center" wrapText="1"/>
      <protection/>
    </xf>
    <xf numFmtId="0" fontId="0" fillId="0" borderId="25" xfId="82" applyFont="1" applyBorder="1" applyAlignment="1">
      <alignment vertical="center"/>
      <protection/>
    </xf>
    <xf numFmtId="0" fontId="0" fillId="0" borderId="20" xfId="82" applyFont="1" applyBorder="1" applyAlignment="1">
      <alignment vertical="center"/>
      <protection/>
    </xf>
    <xf numFmtId="0" fontId="0" fillId="0" borderId="0" xfId="82" applyFont="1" applyFill="1" applyBorder="1" applyAlignment="1">
      <alignment horizontal="center" vertical="center"/>
      <protection/>
    </xf>
    <xf numFmtId="0" fontId="0" fillId="0" borderId="19" xfId="82" applyFont="1" applyBorder="1" applyAlignment="1">
      <alignment horizontal="center" vertical="center"/>
      <protection/>
    </xf>
    <xf numFmtId="0" fontId="0" fillId="56" borderId="19" xfId="82" applyFont="1" applyFill="1" applyBorder="1" applyAlignment="1">
      <alignment horizontal="center" vertical="center"/>
      <protection/>
    </xf>
    <xf numFmtId="0" fontId="0" fillId="0" borderId="0" xfId="82" applyFont="1" applyBorder="1" applyAlignment="1">
      <alignment vertical="center"/>
      <protection/>
    </xf>
    <xf numFmtId="0" fontId="0" fillId="0" borderId="0" xfId="82" applyFont="1" applyFill="1" applyBorder="1" applyAlignment="1">
      <alignment vertical="center"/>
      <protection/>
    </xf>
    <xf numFmtId="0" fontId="0" fillId="0" borderId="24" xfId="82" applyFont="1" applyBorder="1" applyAlignment="1">
      <alignment vertical="center"/>
      <protection/>
    </xf>
    <xf numFmtId="0" fontId="0" fillId="0" borderId="0" xfId="82" applyFont="1" applyAlignment="1">
      <alignment vertical="center"/>
      <protection/>
    </xf>
  </cellXfs>
  <cellStyles count="9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Išvestis" xfId="81"/>
    <cellStyle name="Įprastas 2" xfId="82"/>
    <cellStyle name="Įprastas 2 2" xfId="83"/>
    <cellStyle name="Įprastas 3" xfId="84"/>
    <cellStyle name="Įprastas 4" xfId="85"/>
    <cellStyle name="Įspėjimo tekstas" xfId="86"/>
    <cellStyle name="Įvestis" xfId="87"/>
    <cellStyle name="Linked Cell" xfId="88"/>
    <cellStyle name="Neutral" xfId="89"/>
    <cellStyle name="Neutralus" xfId="90"/>
    <cellStyle name="Note" xfId="91"/>
    <cellStyle name="Output" xfId="92"/>
    <cellStyle name="Paryškinimas 1" xfId="93"/>
    <cellStyle name="Paryškinimas 2" xfId="94"/>
    <cellStyle name="Paryškinimas 3" xfId="95"/>
    <cellStyle name="Paryškinimas 4" xfId="96"/>
    <cellStyle name="Paryškinimas 5" xfId="97"/>
    <cellStyle name="Paryškinimas 6" xfId="98"/>
    <cellStyle name="Pastaba" xfId="99"/>
    <cellStyle name="Pavadinimas" xfId="100"/>
    <cellStyle name="Percent" xfId="101"/>
    <cellStyle name="Skaičiavimas" xfId="102"/>
    <cellStyle name="Suma" xfId="103"/>
    <cellStyle name="Susietas langelis" xfId="104"/>
    <cellStyle name="Tikrinimo langelis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8.00390625" style="51" customWidth="1"/>
    <col min="2" max="2" width="1.57421875" style="51" hidden="1" customWidth="1"/>
    <col min="3" max="3" width="30.140625" style="51" customWidth="1"/>
    <col min="4" max="4" width="18.28125" style="51" customWidth="1"/>
    <col min="5" max="5" width="0" style="51" hidden="1" customWidth="1"/>
    <col min="6" max="6" width="11.7109375" style="51" customWidth="1"/>
    <col min="7" max="7" width="8.8515625" style="51" customWidth="1"/>
    <col min="8" max="9" width="15.140625" style="51" customWidth="1"/>
    <col min="10" max="10" width="6.421875" style="104" customWidth="1"/>
    <col min="11" max="16384" width="9.140625" style="51" customWidth="1"/>
  </cols>
  <sheetData>
    <row r="1" spans="1:10" ht="12.75">
      <c r="A1" s="159"/>
      <c r="B1" s="159"/>
      <c r="C1" s="159"/>
      <c r="D1" s="52"/>
      <c r="E1" s="159"/>
      <c r="F1" s="159"/>
      <c r="G1" s="53" t="s">
        <v>175</v>
      </c>
      <c r="H1" s="53"/>
      <c r="I1" s="53"/>
      <c r="J1" s="89"/>
    </row>
    <row r="2" spans="1:10" ht="12.75">
      <c r="A2" s="159"/>
      <c r="B2" s="159"/>
      <c r="C2" s="159"/>
      <c r="D2" s="159"/>
      <c r="E2" s="159"/>
      <c r="F2" s="159"/>
      <c r="G2" s="53" t="s">
        <v>149</v>
      </c>
      <c r="H2" s="53"/>
      <c r="I2" s="53"/>
      <c r="J2" s="89"/>
    </row>
    <row r="3" spans="1:10" ht="12.75">
      <c r="A3" s="159"/>
      <c r="B3" s="159"/>
      <c r="C3" s="159"/>
      <c r="D3" s="159"/>
      <c r="E3" s="159"/>
      <c r="F3" s="159"/>
      <c r="G3" s="159"/>
      <c r="H3" s="159"/>
      <c r="I3" s="159"/>
      <c r="J3" s="160"/>
    </row>
    <row r="4" spans="1:10" ht="24.75" customHeight="1">
      <c r="A4" s="122" t="s">
        <v>207</v>
      </c>
      <c r="B4" s="122"/>
      <c r="C4" s="122"/>
      <c r="D4" s="122"/>
      <c r="E4" s="122"/>
      <c r="F4" s="122"/>
      <c r="G4" s="122"/>
      <c r="H4" s="122"/>
      <c r="I4" s="122"/>
      <c r="J4" s="90"/>
    </row>
    <row r="5" spans="1:10" ht="20.25" customHeight="1">
      <c r="A5" s="77"/>
      <c r="B5" s="76"/>
      <c r="C5" s="123" t="s">
        <v>209</v>
      </c>
      <c r="D5" s="123"/>
      <c r="E5" s="123"/>
      <c r="F5" s="123"/>
      <c r="G5" s="123"/>
      <c r="H5" s="123"/>
      <c r="I5" s="77"/>
      <c r="J5" s="91"/>
    </row>
    <row r="6" spans="1:10" ht="12.75" customHeight="1">
      <c r="A6" s="124" t="s">
        <v>148</v>
      </c>
      <c r="B6" s="124"/>
      <c r="C6" s="124"/>
      <c r="D6" s="124"/>
      <c r="E6" s="124"/>
      <c r="F6" s="124"/>
      <c r="G6" s="124"/>
      <c r="H6" s="124"/>
      <c r="I6" s="124"/>
      <c r="J6" s="92"/>
    </row>
    <row r="7" spans="1:10" ht="18" customHeight="1">
      <c r="A7" s="75"/>
      <c r="B7" s="75"/>
      <c r="C7" s="125" t="s">
        <v>201</v>
      </c>
      <c r="D7" s="125"/>
      <c r="E7" s="125"/>
      <c r="F7" s="125"/>
      <c r="G7" s="125"/>
      <c r="H7" s="125"/>
      <c r="I7" s="75"/>
      <c r="J7" s="93"/>
    </row>
    <row r="8" spans="1:10" ht="12.75" customHeight="1">
      <c r="A8" s="124" t="s">
        <v>176</v>
      </c>
      <c r="B8" s="124"/>
      <c r="C8" s="124"/>
      <c r="D8" s="124"/>
      <c r="E8" s="124"/>
      <c r="F8" s="124"/>
      <c r="G8" s="124"/>
      <c r="H8" s="124"/>
      <c r="I8" s="124"/>
      <c r="J8" s="92"/>
    </row>
    <row r="9" spans="1:10" ht="12.75" customHeight="1">
      <c r="A9" s="124" t="s">
        <v>177</v>
      </c>
      <c r="B9" s="124"/>
      <c r="C9" s="124"/>
      <c r="D9" s="124"/>
      <c r="E9" s="124"/>
      <c r="F9" s="124"/>
      <c r="G9" s="124"/>
      <c r="H9" s="124"/>
      <c r="I9" s="124"/>
      <c r="J9" s="92"/>
    </row>
    <row r="10" spans="1:10" ht="12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94"/>
    </row>
    <row r="11" spans="1:10" s="72" customFormat="1" ht="12.75" customHeight="1">
      <c r="A11" s="127" t="s">
        <v>126</v>
      </c>
      <c r="B11" s="127"/>
      <c r="C11" s="127"/>
      <c r="D11" s="127"/>
      <c r="E11" s="127"/>
      <c r="F11" s="127"/>
      <c r="G11" s="127"/>
      <c r="H11" s="127"/>
      <c r="I11" s="127"/>
      <c r="J11" s="95"/>
    </row>
    <row r="12" spans="1:10" s="72" customFormat="1" ht="12.75">
      <c r="A12" s="127"/>
      <c r="B12" s="128"/>
      <c r="C12" s="128"/>
      <c r="D12" s="128"/>
      <c r="E12" s="128"/>
      <c r="F12" s="128"/>
      <c r="G12" s="128"/>
      <c r="H12" s="128"/>
      <c r="I12" s="128"/>
      <c r="J12" s="96"/>
    </row>
    <row r="13" spans="1:10" s="72" customFormat="1" ht="12.75">
      <c r="A13" s="127" t="s">
        <v>219</v>
      </c>
      <c r="B13" s="127"/>
      <c r="C13" s="127"/>
      <c r="D13" s="127"/>
      <c r="E13" s="127"/>
      <c r="F13" s="127"/>
      <c r="G13" s="127"/>
      <c r="H13" s="127"/>
      <c r="I13" s="127"/>
      <c r="J13" s="95"/>
    </row>
    <row r="14" spans="1:10" ht="12.75">
      <c r="A14" s="124" t="s">
        <v>221</v>
      </c>
      <c r="B14" s="124"/>
      <c r="C14" s="124"/>
      <c r="D14" s="124"/>
      <c r="E14" s="124"/>
      <c r="F14" s="124"/>
      <c r="G14" s="124"/>
      <c r="H14" s="124"/>
      <c r="I14" s="124"/>
      <c r="J14" s="92"/>
    </row>
    <row r="15" spans="1:10" ht="12.75">
      <c r="A15" s="124" t="s">
        <v>222</v>
      </c>
      <c r="B15" s="124"/>
      <c r="C15" s="124"/>
      <c r="D15" s="124"/>
      <c r="E15" s="124"/>
      <c r="F15" s="124"/>
      <c r="G15" s="124"/>
      <c r="H15" s="124"/>
      <c r="I15" s="124"/>
      <c r="J15" s="92"/>
    </row>
    <row r="16" spans="1:10" ht="12.75">
      <c r="A16" s="159"/>
      <c r="B16" s="161"/>
      <c r="C16" s="129" t="s">
        <v>211</v>
      </c>
      <c r="D16" s="129"/>
      <c r="E16" s="129"/>
      <c r="F16" s="129"/>
      <c r="G16" s="129"/>
      <c r="H16" s="129"/>
      <c r="I16" s="129"/>
      <c r="J16" s="162"/>
    </row>
    <row r="17" spans="1:10" s="55" customFormat="1" ht="49.5" customHeight="1">
      <c r="A17" s="130" t="s">
        <v>5</v>
      </c>
      <c r="B17" s="130"/>
      <c r="C17" s="130" t="s">
        <v>62</v>
      </c>
      <c r="D17" s="163"/>
      <c r="E17" s="163"/>
      <c r="F17" s="163"/>
      <c r="G17" s="54" t="s">
        <v>145</v>
      </c>
      <c r="H17" s="54" t="s">
        <v>127</v>
      </c>
      <c r="I17" s="54" t="s">
        <v>128</v>
      </c>
      <c r="J17" s="97"/>
    </row>
    <row r="18" spans="1:10" ht="12.75">
      <c r="A18" s="56" t="s">
        <v>6</v>
      </c>
      <c r="B18" s="57" t="s">
        <v>63</v>
      </c>
      <c r="C18" s="131" t="s">
        <v>63</v>
      </c>
      <c r="D18" s="132"/>
      <c r="E18" s="132"/>
      <c r="F18" s="132"/>
      <c r="G18" s="78"/>
      <c r="H18" s="111">
        <f>H19+H24+H25</f>
        <v>1218917</v>
      </c>
      <c r="I18" s="111">
        <f>I19+I24+I25</f>
        <v>1242826</v>
      </c>
      <c r="J18" s="98"/>
    </row>
    <row r="19" spans="1:10" ht="13.5">
      <c r="A19" s="58" t="s">
        <v>7</v>
      </c>
      <c r="B19" s="59" t="s">
        <v>64</v>
      </c>
      <c r="C19" s="133" t="s">
        <v>64</v>
      </c>
      <c r="D19" s="133"/>
      <c r="E19" s="133"/>
      <c r="F19" s="133"/>
      <c r="G19" s="80"/>
      <c r="H19" s="121">
        <f>H20+H21+H22+H23</f>
        <v>1062620</v>
      </c>
      <c r="I19" s="121">
        <f>I20+I21+I22+I23</f>
        <v>1093240</v>
      </c>
      <c r="J19" s="98"/>
    </row>
    <row r="20" spans="1:10" ht="12.75">
      <c r="A20" s="58" t="s">
        <v>65</v>
      </c>
      <c r="B20" s="59" t="s">
        <v>45</v>
      </c>
      <c r="C20" s="133" t="s">
        <v>45</v>
      </c>
      <c r="D20" s="133"/>
      <c r="E20" s="133"/>
      <c r="F20" s="133"/>
      <c r="G20" s="80"/>
      <c r="H20" s="81">
        <v>368961</v>
      </c>
      <c r="I20" s="82">
        <v>360525</v>
      </c>
      <c r="J20" s="97"/>
    </row>
    <row r="21" spans="1:10" ht="12.75">
      <c r="A21" s="58" t="s">
        <v>66</v>
      </c>
      <c r="B21" s="60" t="s">
        <v>67</v>
      </c>
      <c r="C21" s="134" t="s">
        <v>67</v>
      </c>
      <c r="D21" s="134"/>
      <c r="E21" s="134"/>
      <c r="F21" s="134"/>
      <c r="G21" s="80"/>
      <c r="H21" s="80">
        <v>681279</v>
      </c>
      <c r="I21" s="82">
        <v>728923</v>
      </c>
      <c r="J21" s="97"/>
    </row>
    <row r="22" spans="1:10" ht="12.75">
      <c r="A22" s="58" t="s">
        <v>68</v>
      </c>
      <c r="B22" s="59" t="s">
        <v>178</v>
      </c>
      <c r="C22" s="134" t="s">
        <v>178</v>
      </c>
      <c r="D22" s="134"/>
      <c r="E22" s="134"/>
      <c r="F22" s="134"/>
      <c r="G22" s="80"/>
      <c r="H22" s="81">
        <v>7057</v>
      </c>
      <c r="I22" s="82"/>
      <c r="J22" s="97"/>
    </row>
    <row r="23" spans="1:10" ht="12.75">
      <c r="A23" s="58" t="s">
        <v>69</v>
      </c>
      <c r="B23" s="60" t="s">
        <v>70</v>
      </c>
      <c r="C23" s="134" t="s">
        <v>70</v>
      </c>
      <c r="D23" s="134"/>
      <c r="E23" s="134"/>
      <c r="F23" s="134"/>
      <c r="G23" s="80"/>
      <c r="H23" s="81">
        <v>5323</v>
      </c>
      <c r="I23" s="82">
        <v>3792</v>
      </c>
      <c r="J23" s="97"/>
    </row>
    <row r="24" spans="1:10" ht="12.75">
      <c r="A24" s="58" t="s">
        <v>14</v>
      </c>
      <c r="B24" s="59" t="s">
        <v>179</v>
      </c>
      <c r="C24" s="134" t="s">
        <v>179</v>
      </c>
      <c r="D24" s="134"/>
      <c r="E24" s="134"/>
      <c r="F24" s="134"/>
      <c r="G24" s="80"/>
      <c r="H24" s="81"/>
      <c r="I24" s="54"/>
      <c r="J24" s="97"/>
    </row>
    <row r="25" spans="1:10" ht="13.5">
      <c r="A25" s="58" t="s">
        <v>25</v>
      </c>
      <c r="B25" s="59" t="s">
        <v>180</v>
      </c>
      <c r="C25" s="134" t="s">
        <v>180</v>
      </c>
      <c r="D25" s="134"/>
      <c r="E25" s="134"/>
      <c r="F25" s="134"/>
      <c r="G25" s="80"/>
      <c r="H25" s="121">
        <f>H26-H27</f>
        <v>156297</v>
      </c>
      <c r="I25" s="121">
        <f>I26-I27</f>
        <v>149586</v>
      </c>
      <c r="J25" s="98"/>
    </row>
    <row r="26" spans="1:10" ht="12.75">
      <c r="A26" s="58" t="s">
        <v>181</v>
      </c>
      <c r="B26" s="60" t="s">
        <v>107</v>
      </c>
      <c r="C26" s="134" t="s">
        <v>107</v>
      </c>
      <c r="D26" s="134"/>
      <c r="E26" s="134"/>
      <c r="F26" s="134"/>
      <c r="G26" s="80"/>
      <c r="H26" s="81">
        <v>156299</v>
      </c>
      <c r="I26" s="82">
        <v>149586</v>
      </c>
      <c r="J26" s="97"/>
    </row>
    <row r="27" spans="1:10" ht="12.75">
      <c r="A27" s="58" t="s">
        <v>182</v>
      </c>
      <c r="B27" s="60" t="s">
        <v>108</v>
      </c>
      <c r="C27" s="134" t="s">
        <v>108</v>
      </c>
      <c r="D27" s="134"/>
      <c r="E27" s="134"/>
      <c r="F27" s="134"/>
      <c r="G27" s="80"/>
      <c r="H27" s="81">
        <v>2</v>
      </c>
      <c r="I27" s="82"/>
      <c r="J27" s="97"/>
    </row>
    <row r="28" spans="1:10" ht="12.75">
      <c r="A28" s="56" t="s">
        <v>32</v>
      </c>
      <c r="B28" s="57" t="s">
        <v>71</v>
      </c>
      <c r="C28" s="131" t="s">
        <v>71</v>
      </c>
      <c r="D28" s="131"/>
      <c r="E28" s="131"/>
      <c r="F28" s="131"/>
      <c r="G28" s="78"/>
      <c r="H28" s="111">
        <f>H29+H30+H31+H32+H33+H34+H35+H36+H37+H38+H39+H40+H41+H42</f>
        <v>1199193</v>
      </c>
      <c r="I28" s="111">
        <f>I29+I30+I31+I32+I33+I34+I35+I36+I37+I38+I39+I40+I41+I42</f>
        <v>1252716</v>
      </c>
      <c r="J28" s="98"/>
    </row>
    <row r="29" spans="1:10" ht="12.75">
      <c r="A29" s="58" t="s">
        <v>7</v>
      </c>
      <c r="B29" s="59" t="s">
        <v>3</v>
      </c>
      <c r="C29" s="134" t="s">
        <v>129</v>
      </c>
      <c r="D29" s="135"/>
      <c r="E29" s="135"/>
      <c r="F29" s="135"/>
      <c r="G29" s="80"/>
      <c r="H29" s="81">
        <v>1001998</v>
      </c>
      <c r="I29" s="82">
        <v>1014516</v>
      </c>
      <c r="J29" s="97"/>
    </row>
    <row r="30" spans="1:10" ht="12.75">
      <c r="A30" s="58" t="s">
        <v>183</v>
      </c>
      <c r="B30" s="59" t="s">
        <v>72</v>
      </c>
      <c r="C30" s="134" t="s">
        <v>130</v>
      </c>
      <c r="D30" s="135"/>
      <c r="E30" s="135"/>
      <c r="F30" s="135"/>
      <c r="G30" s="80"/>
      <c r="H30" s="81">
        <v>10957</v>
      </c>
      <c r="I30" s="82">
        <v>11016</v>
      </c>
      <c r="J30" s="97"/>
    </row>
    <row r="31" spans="1:10" ht="12.75">
      <c r="A31" s="58" t="s">
        <v>25</v>
      </c>
      <c r="B31" s="59" t="s">
        <v>184</v>
      </c>
      <c r="C31" s="134" t="s">
        <v>131</v>
      </c>
      <c r="D31" s="135"/>
      <c r="E31" s="135"/>
      <c r="F31" s="135"/>
      <c r="G31" s="80"/>
      <c r="H31" s="81">
        <v>27178</v>
      </c>
      <c r="I31" s="82">
        <v>31124</v>
      </c>
      <c r="J31" s="99"/>
    </row>
    <row r="32" spans="1:10" ht="12.75">
      <c r="A32" s="58" t="s">
        <v>40</v>
      </c>
      <c r="B32" s="59" t="s">
        <v>73</v>
      </c>
      <c r="C32" s="133" t="s">
        <v>132</v>
      </c>
      <c r="D32" s="135"/>
      <c r="E32" s="135"/>
      <c r="F32" s="135"/>
      <c r="G32" s="80"/>
      <c r="H32" s="81"/>
      <c r="I32" s="82">
        <v>299</v>
      </c>
      <c r="J32" s="99"/>
    </row>
    <row r="33" spans="1:10" ht="12.75">
      <c r="A33" s="58" t="s">
        <v>42</v>
      </c>
      <c r="B33" s="59" t="s">
        <v>75</v>
      </c>
      <c r="C33" s="133" t="s">
        <v>133</v>
      </c>
      <c r="D33" s="135"/>
      <c r="E33" s="135"/>
      <c r="F33" s="135"/>
      <c r="G33" s="80"/>
      <c r="H33" s="81"/>
      <c r="I33" s="82"/>
      <c r="J33" s="99"/>
    </row>
    <row r="34" spans="1:10" ht="12.75">
      <c r="A34" s="58" t="s">
        <v>74</v>
      </c>
      <c r="B34" s="59" t="s">
        <v>77</v>
      </c>
      <c r="C34" s="133" t="s">
        <v>134</v>
      </c>
      <c r="D34" s="135"/>
      <c r="E34" s="135"/>
      <c r="F34" s="135"/>
      <c r="G34" s="80"/>
      <c r="H34" s="81">
        <v>1700</v>
      </c>
      <c r="I34" s="82">
        <v>1841</v>
      </c>
      <c r="J34" s="99"/>
    </row>
    <row r="35" spans="1:10" ht="12.75">
      <c r="A35" s="58" t="s">
        <v>76</v>
      </c>
      <c r="B35" s="59" t="s">
        <v>185</v>
      </c>
      <c r="C35" s="133" t="s">
        <v>186</v>
      </c>
      <c r="D35" s="135"/>
      <c r="E35" s="135"/>
      <c r="F35" s="135"/>
      <c r="G35" s="80"/>
      <c r="H35" s="81">
        <v>1973</v>
      </c>
      <c r="I35" s="80">
        <v>4535</v>
      </c>
      <c r="J35" s="100"/>
    </row>
    <row r="36" spans="1:10" ht="12.75">
      <c r="A36" s="58" t="s">
        <v>78</v>
      </c>
      <c r="B36" s="59" t="s">
        <v>187</v>
      </c>
      <c r="C36" s="134" t="s">
        <v>187</v>
      </c>
      <c r="D36" s="135"/>
      <c r="E36" s="135"/>
      <c r="F36" s="135"/>
      <c r="G36" s="80"/>
      <c r="H36" s="81">
        <v>40</v>
      </c>
      <c r="I36" s="80">
        <v>14107</v>
      </c>
      <c r="J36" s="100"/>
    </row>
    <row r="37" spans="1:10" ht="12.75">
      <c r="A37" s="58" t="s">
        <v>111</v>
      </c>
      <c r="B37" s="59" t="s">
        <v>188</v>
      </c>
      <c r="C37" s="133" t="s">
        <v>188</v>
      </c>
      <c r="D37" s="135"/>
      <c r="E37" s="135"/>
      <c r="F37" s="135"/>
      <c r="G37" s="80"/>
      <c r="H37" s="81">
        <v>121751</v>
      </c>
      <c r="I37" s="80">
        <v>134206</v>
      </c>
      <c r="J37" s="100"/>
    </row>
    <row r="38" spans="1:10" ht="15.75" customHeight="1">
      <c r="A38" s="58" t="s">
        <v>112</v>
      </c>
      <c r="B38" s="59" t="s">
        <v>189</v>
      </c>
      <c r="C38" s="134" t="s">
        <v>135</v>
      </c>
      <c r="D38" s="163"/>
      <c r="E38" s="163"/>
      <c r="F38" s="163"/>
      <c r="G38" s="80"/>
      <c r="H38" s="81"/>
      <c r="I38" s="80">
        <v>7100</v>
      </c>
      <c r="J38" s="100"/>
    </row>
    <row r="39" spans="1:10" ht="15.75" customHeight="1">
      <c r="A39" s="58" t="s">
        <v>113</v>
      </c>
      <c r="B39" s="59" t="s">
        <v>190</v>
      </c>
      <c r="C39" s="134" t="s">
        <v>136</v>
      </c>
      <c r="D39" s="135"/>
      <c r="E39" s="135"/>
      <c r="F39" s="135"/>
      <c r="G39" s="80"/>
      <c r="H39" s="81"/>
      <c r="I39" s="80"/>
      <c r="J39" s="100"/>
    </row>
    <row r="40" spans="1:10" ht="12.75">
      <c r="A40" s="58" t="s">
        <v>114</v>
      </c>
      <c r="B40" s="59" t="s">
        <v>191</v>
      </c>
      <c r="C40" s="134" t="s">
        <v>137</v>
      </c>
      <c r="D40" s="135"/>
      <c r="E40" s="135"/>
      <c r="F40" s="135"/>
      <c r="G40" s="80"/>
      <c r="H40" s="81"/>
      <c r="I40" s="80"/>
      <c r="J40" s="100"/>
    </row>
    <row r="41" spans="1:10" ht="12.75">
      <c r="A41" s="58" t="s">
        <v>138</v>
      </c>
      <c r="B41" s="59" t="s">
        <v>192</v>
      </c>
      <c r="C41" s="134" t="s">
        <v>139</v>
      </c>
      <c r="D41" s="135"/>
      <c r="E41" s="135"/>
      <c r="F41" s="135"/>
      <c r="G41" s="80"/>
      <c r="H41" s="81">
        <v>10182</v>
      </c>
      <c r="I41" s="80">
        <v>11116</v>
      </c>
      <c r="J41" s="100"/>
    </row>
    <row r="42" spans="1:10" ht="12.75">
      <c r="A42" s="58" t="s">
        <v>140</v>
      </c>
      <c r="B42" s="59" t="s">
        <v>79</v>
      </c>
      <c r="C42" s="140" t="s">
        <v>141</v>
      </c>
      <c r="D42" s="164"/>
      <c r="E42" s="164"/>
      <c r="F42" s="165"/>
      <c r="G42" s="80"/>
      <c r="H42" s="81">
        <v>23414</v>
      </c>
      <c r="I42" s="80">
        <v>22856</v>
      </c>
      <c r="J42" s="166"/>
    </row>
    <row r="43" spans="1:10" ht="12.75">
      <c r="A43" s="57" t="s">
        <v>33</v>
      </c>
      <c r="B43" s="61" t="s">
        <v>109</v>
      </c>
      <c r="C43" s="136" t="s">
        <v>109</v>
      </c>
      <c r="D43" s="137"/>
      <c r="E43" s="137"/>
      <c r="F43" s="138"/>
      <c r="G43" s="78"/>
      <c r="H43" s="111">
        <f>H18-H28</f>
        <v>19724</v>
      </c>
      <c r="I43" s="111">
        <f>I18-I28</f>
        <v>-9890</v>
      </c>
      <c r="J43" s="98"/>
    </row>
    <row r="44" spans="1:10" ht="12.75">
      <c r="A44" s="57" t="s">
        <v>44</v>
      </c>
      <c r="B44" s="57" t="s">
        <v>80</v>
      </c>
      <c r="C44" s="139" t="s">
        <v>80</v>
      </c>
      <c r="D44" s="137"/>
      <c r="E44" s="137"/>
      <c r="F44" s="138"/>
      <c r="G44" s="83"/>
      <c r="H44" s="111">
        <f>H45-H46-H47</f>
        <v>0</v>
      </c>
      <c r="I44" s="111">
        <f>I45-I46-I47</f>
        <v>73</v>
      </c>
      <c r="J44" s="98"/>
    </row>
    <row r="45" spans="1:10" ht="12.75">
      <c r="A45" s="60" t="s">
        <v>81</v>
      </c>
      <c r="B45" s="59" t="s">
        <v>193</v>
      </c>
      <c r="C45" s="140" t="s">
        <v>142</v>
      </c>
      <c r="D45" s="164"/>
      <c r="E45" s="164"/>
      <c r="F45" s="165"/>
      <c r="G45" s="167"/>
      <c r="H45" s="81">
        <v>25241</v>
      </c>
      <c r="I45" s="80">
        <v>12462</v>
      </c>
      <c r="J45" s="166"/>
    </row>
    <row r="46" spans="1:10" ht="12.75">
      <c r="A46" s="60" t="s">
        <v>14</v>
      </c>
      <c r="B46" s="59" t="s">
        <v>143</v>
      </c>
      <c r="C46" s="140" t="s">
        <v>143</v>
      </c>
      <c r="D46" s="164"/>
      <c r="E46" s="164"/>
      <c r="F46" s="165"/>
      <c r="G46" s="167"/>
      <c r="H46" s="81"/>
      <c r="I46" s="80"/>
      <c r="J46" s="166"/>
    </row>
    <row r="47" spans="1:10" ht="12.75">
      <c r="A47" s="60" t="s">
        <v>86</v>
      </c>
      <c r="B47" s="59" t="s">
        <v>194</v>
      </c>
      <c r="C47" s="140" t="s">
        <v>144</v>
      </c>
      <c r="D47" s="164"/>
      <c r="E47" s="164"/>
      <c r="F47" s="165"/>
      <c r="G47" s="167"/>
      <c r="H47" s="81">
        <v>25241</v>
      </c>
      <c r="I47" s="80">
        <v>12389</v>
      </c>
      <c r="J47" s="166"/>
    </row>
    <row r="48" spans="1:10" ht="12.75">
      <c r="A48" s="57" t="s">
        <v>48</v>
      </c>
      <c r="B48" s="61" t="s">
        <v>82</v>
      </c>
      <c r="C48" s="136" t="s">
        <v>82</v>
      </c>
      <c r="D48" s="137"/>
      <c r="E48" s="137"/>
      <c r="F48" s="138"/>
      <c r="G48" s="83"/>
      <c r="H48" s="79"/>
      <c r="I48" s="78"/>
      <c r="J48" s="101"/>
    </row>
    <row r="49" spans="1:10" ht="30" customHeight="1">
      <c r="A49" s="57" t="s">
        <v>60</v>
      </c>
      <c r="B49" s="61" t="s">
        <v>4</v>
      </c>
      <c r="C49" s="141" t="s">
        <v>4</v>
      </c>
      <c r="D49" s="142"/>
      <c r="E49" s="142"/>
      <c r="F49" s="143"/>
      <c r="G49" s="83"/>
      <c r="H49" s="79"/>
      <c r="I49" s="83"/>
      <c r="J49" s="101"/>
    </row>
    <row r="50" spans="1:10" ht="12.75">
      <c r="A50" s="57" t="s">
        <v>84</v>
      </c>
      <c r="B50" s="61" t="s">
        <v>195</v>
      </c>
      <c r="C50" s="136" t="s">
        <v>195</v>
      </c>
      <c r="D50" s="137"/>
      <c r="E50" s="137"/>
      <c r="F50" s="138"/>
      <c r="G50" s="83"/>
      <c r="H50" s="79"/>
      <c r="I50" s="83"/>
      <c r="J50" s="101"/>
    </row>
    <row r="51" spans="1:10" ht="30" customHeight="1">
      <c r="A51" s="57" t="s">
        <v>85</v>
      </c>
      <c r="B51" s="57" t="s">
        <v>196</v>
      </c>
      <c r="C51" s="145" t="s">
        <v>196</v>
      </c>
      <c r="D51" s="142"/>
      <c r="E51" s="142"/>
      <c r="F51" s="143"/>
      <c r="G51" s="83"/>
      <c r="H51" s="119">
        <f>H43+H44+H48</f>
        <v>19724</v>
      </c>
      <c r="I51" s="119">
        <f>I43+I44+I48</f>
        <v>-9817</v>
      </c>
      <c r="J51" s="102"/>
    </row>
    <row r="52" spans="1:10" ht="12.75">
      <c r="A52" s="57" t="s">
        <v>7</v>
      </c>
      <c r="B52" s="57" t="s">
        <v>83</v>
      </c>
      <c r="C52" s="139" t="s">
        <v>83</v>
      </c>
      <c r="D52" s="137"/>
      <c r="E52" s="137"/>
      <c r="F52" s="138"/>
      <c r="G52" s="83"/>
      <c r="H52" s="79"/>
      <c r="I52" s="83"/>
      <c r="J52" s="101"/>
    </row>
    <row r="53" spans="1:10" ht="12.75">
      <c r="A53" s="57" t="s">
        <v>197</v>
      </c>
      <c r="B53" s="61" t="s">
        <v>110</v>
      </c>
      <c r="C53" s="136" t="s">
        <v>110</v>
      </c>
      <c r="D53" s="137"/>
      <c r="E53" s="137"/>
      <c r="F53" s="138"/>
      <c r="G53" s="83"/>
      <c r="H53" s="119">
        <f>H51+H52</f>
        <v>19724</v>
      </c>
      <c r="I53" s="119">
        <f>I51+I52</f>
        <v>-9817</v>
      </c>
      <c r="J53" s="102"/>
    </row>
    <row r="54" spans="1:10" ht="12.75">
      <c r="A54" s="60" t="s">
        <v>7</v>
      </c>
      <c r="B54" s="59" t="s">
        <v>198</v>
      </c>
      <c r="C54" s="140" t="s">
        <v>198</v>
      </c>
      <c r="D54" s="164"/>
      <c r="E54" s="164"/>
      <c r="F54" s="165"/>
      <c r="G54" s="167"/>
      <c r="H54" s="120"/>
      <c r="I54" s="168"/>
      <c r="J54" s="166"/>
    </row>
    <row r="55" spans="1:10" ht="12.75">
      <c r="A55" s="60" t="s">
        <v>14</v>
      </c>
      <c r="B55" s="59" t="s">
        <v>199</v>
      </c>
      <c r="C55" s="140" t="s">
        <v>199</v>
      </c>
      <c r="D55" s="164"/>
      <c r="E55" s="164"/>
      <c r="F55" s="165"/>
      <c r="G55" s="167"/>
      <c r="H55" s="120"/>
      <c r="I55" s="168"/>
      <c r="J55" s="166"/>
    </row>
    <row r="56" spans="1:10" ht="12.75">
      <c r="A56" s="50"/>
      <c r="B56" s="50"/>
      <c r="C56" s="50"/>
      <c r="D56" s="50"/>
      <c r="E56" s="159"/>
      <c r="F56" s="159"/>
      <c r="G56" s="169"/>
      <c r="H56" s="169"/>
      <c r="I56" s="169"/>
      <c r="J56" s="170"/>
    </row>
    <row r="57" spans="1:10" ht="12.75">
      <c r="A57" s="63"/>
      <c r="B57" s="169"/>
      <c r="C57" s="171" t="s">
        <v>2</v>
      </c>
      <c r="D57" s="171"/>
      <c r="E57" s="169"/>
      <c r="F57" s="63"/>
      <c r="G57" s="161"/>
      <c r="H57" s="159"/>
      <c r="I57" s="65" t="s">
        <v>1</v>
      </c>
      <c r="J57" s="103"/>
    </row>
    <row r="58" spans="1:10" ht="34.5" customHeight="1">
      <c r="A58" s="159"/>
      <c r="B58" s="169"/>
      <c r="C58" s="144" t="s">
        <v>200</v>
      </c>
      <c r="D58" s="172"/>
      <c r="E58" s="159"/>
      <c r="F58" s="159"/>
      <c r="G58" s="66" t="s">
        <v>173</v>
      </c>
      <c r="H58" s="159"/>
      <c r="I58" s="67" t="s">
        <v>174</v>
      </c>
      <c r="J58" s="90"/>
    </row>
  </sheetData>
  <sheetProtection/>
  <mergeCells count="55">
    <mergeCell ref="C58:D58"/>
    <mergeCell ref="C51:F51"/>
    <mergeCell ref="C52:F52"/>
    <mergeCell ref="C53:F53"/>
    <mergeCell ref="C54:F54"/>
    <mergeCell ref="C55:F55"/>
    <mergeCell ref="C57:D57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6:I16"/>
    <mergeCell ref="A17:B17"/>
    <mergeCell ref="C17:F17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C5:H5"/>
    <mergeCell ref="A6:I6"/>
    <mergeCell ref="C7:H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showGridLines="0" tabSelected="1" zoomScaleSheetLayoutView="80" workbookViewId="0" topLeftCell="A1">
      <selection activeCell="A13" sqref="A13:E13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16384" width="9.140625" style="1" customWidth="1"/>
  </cols>
  <sheetData>
    <row r="1" ht="12.75">
      <c r="C1" s="1" t="s">
        <v>147</v>
      </c>
    </row>
    <row r="2" ht="12.75">
      <c r="C2" s="1" t="s">
        <v>149</v>
      </c>
    </row>
    <row r="3" spans="1:5" s="68" customFormat="1" ht="12.75" customHeight="1">
      <c r="A3" s="146" t="s">
        <v>202</v>
      </c>
      <c r="B3" s="146"/>
      <c r="C3" s="146"/>
      <c r="D3" s="146"/>
      <c r="E3" s="146"/>
    </row>
    <row r="4" spans="1:5" s="68" customFormat="1" ht="12.75">
      <c r="A4" s="146"/>
      <c r="B4" s="146"/>
      <c r="C4" s="146"/>
      <c r="D4" s="146"/>
      <c r="E4" s="146"/>
    </row>
    <row r="5" spans="1:5" s="68" customFormat="1" ht="21.75" customHeight="1">
      <c r="A5" s="147" t="s">
        <v>209</v>
      </c>
      <c r="B5" s="147"/>
      <c r="C5" s="147"/>
      <c r="D5" s="147"/>
      <c r="E5" s="147"/>
    </row>
    <row r="6" spans="1:5" s="68" customFormat="1" ht="12.75" customHeight="1">
      <c r="A6" s="148" t="s">
        <v>203</v>
      </c>
      <c r="B6" s="148"/>
      <c r="C6" s="148"/>
      <c r="D6" s="148"/>
      <c r="E6" s="148"/>
    </row>
    <row r="7" spans="1:5" s="68" customFormat="1" ht="12.75" customHeight="1">
      <c r="A7" s="149" t="s">
        <v>210</v>
      </c>
      <c r="B7" s="149"/>
      <c r="C7" s="149"/>
      <c r="D7" s="149"/>
      <c r="E7" s="149"/>
    </row>
    <row r="8" spans="1:5" s="68" customFormat="1" ht="12.75" customHeight="1">
      <c r="A8" s="157" t="s">
        <v>204</v>
      </c>
      <c r="B8" s="157"/>
      <c r="C8" s="157"/>
      <c r="D8" s="157"/>
      <c r="E8" s="157"/>
    </row>
    <row r="9" spans="1:5" s="68" customFormat="1" ht="12.75">
      <c r="A9" s="74"/>
      <c r="B9" s="74"/>
      <c r="C9" s="74"/>
      <c r="D9" s="74"/>
      <c r="E9" s="74"/>
    </row>
    <row r="10" spans="1:3" ht="12.75">
      <c r="A10" s="158"/>
      <c r="B10" s="156"/>
      <c r="C10" s="156"/>
    </row>
    <row r="11" spans="1:5" s="11" customFormat="1" ht="12.75">
      <c r="A11" s="150" t="s">
        <v>121</v>
      </c>
      <c r="B11" s="151"/>
      <c r="C11" s="151"/>
      <c r="D11" s="152"/>
      <c r="E11" s="152"/>
    </row>
    <row r="12" spans="1:5" s="11" customFormat="1" ht="12.75">
      <c r="A12" s="150" t="s">
        <v>219</v>
      </c>
      <c r="B12" s="151"/>
      <c r="C12" s="151"/>
      <c r="D12" s="152"/>
      <c r="E12" s="152"/>
    </row>
    <row r="13" spans="1:5" ht="12.75" customHeight="1">
      <c r="A13" s="154" t="s">
        <v>220</v>
      </c>
      <c r="B13" s="155"/>
      <c r="C13" s="155"/>
      <c r="D13" s="155"/>
      <c r="E13" s="155"/>
    </row>
    <row r="14" spans="1:5" ht="12.75">
      <c r="A14" s="154" t="s">
        <v>122</v>
      </c>
      <c r="B14" s="154"/>
      <c r="C14" s="154"/>
      <c r="D14" s="156"/>
      <c r="E14" s="156"/>
    </row>
    <row r="15" spans="1:5" ht="12.75" customHeight="1">
      <c r="A15" s="4"/>
      <c r="B15" s="153" t="s">
        <v>211</v>
      </c>
      <c r="C15" s="153"/>
      <c r="D15" s="153"/>
      <c r="E15" s="153"/>
    </row>
    <row r="16" spans="1:5" ht="67.5" customHeight="1">
      <c r="A16" s="8" t="s">
        <v>5</v>
      </c>
      <c r="B16" s="9" t="s">
        <v>62</v>
      </c>
      <c r="C16" s="13" t="s">
        <v>123</v>
      </c>
      <c r="D16" s="9" t="s">
        <v>124</v>
      </c>
      <c r="E16" s="9" t="s">
        <v>125</v>
      </c>
    </row>
    <row r="17" spans="1:5" s="2" customFormat="1" ht="12.75">
      <c r="A17" s="31" t="s">
        <v>6</v>
      </c>
      <c r="B17" s="15" t="s">
        <v>115</v>
      </c>
      <c r="C17" s="40"/>
      <c r="D17" s="112">
        <f>D18+D24+D35+D36</f>
        <v>488903</v>
      </c>
      <c r="E17" s="112">
        <f>E18+E24+E35+E36</f>
        <v>495860</v>
      </c>
    </row>
    <row r="18" spans="1:5" s="2" customFormat="1" ht="13.5">
      <c r="A18" s="16" t="s">
        <v>7</v>
      </c>
      <c r="B18" s="20" t="s">
        <v>146</v>
      </c>
      <c r="C18" s="40"/>
      <c r="D18" s="113">
        <f>D19+D20+D21+D22+D23</f>
        <v>74</v>
      </c>
      <c r="E18" s="113">
        <f>E19+E20+E21+E22+E23</f>
        <v>74</v>
      </c>
    </row>
    <row r="19" spans="1:5" s="2" customFormat="1" ht="12.75">
      <c r="A19" s="16" t="s">
        <v>8</v>
      </c>
      <c r="B19" s="44" t="s">
        <v>9</v>
      </c>
      <c r="C19" s="40"/>
      <c r="D19" s="8"/>
      <c r="E19" s="34"/>
    </row>
    <row r="20" spans="1:5" s="2" customFormat="1" ht="12.75">
      <c r="A20" s="16" t="s">
        <v>10</v>
      </c>
      <c r="B20" s="44" t="s">
        <v>92</v>
      </c>
      <c r="C20" s="40"/>
      <c r="D20" s="84">
        <v>74</v>
      </c>
      <c r="E20" s="84">
        <v>74</v>
      </c>
    </row>
    <row r="21" spans="1:5" s="2" customFormat="1" ht="12.75">
      <c r="A21" s="16" t="s">
        <v>11</v>
      </c>
      <c r="B21" s="44" t="s">
        <v>12</v>
      </c>
      <c r="C21" s="40"/>
      <c r="D21" s="8"/>
      <c r="E21" s="34"/>
    </row>
    <row r="22" spans="1:5" s="2" customFormat="1" ht="12.75">
      <c r="A22" s="10" t="s">
        <v>13</v>
      </c>
      <c r="B22" s="44" t="s">
        <v>205</v>
      </c>
      <c r="C22" s="34"/>
      <c r="D22" s="8"/>
      <c r="E22" s="34"/>
    </row>
    <row r="23" spans="1:5" s="30" customFormat="1" ht="12.75" customHeight="1">
      <c r="A23" s="85" t="s">
        <v>88</v>
      </c>
      <c r="B23" s="86" t="s">
        <v>212</v>
      </c>
      <c r="C23" s="14"/>
      <c r="D23" s="14"/>
      <c r="E23" s="48"/>
    </row>
    <row r="24" spans="1:5" s="2" customFormat="1" ht="12.75">
      <c r="A24" s="16" t="s">
        <v>14</v>
      </c>
      <c r="B24" s="20" t="s">
        <v>93</v>
      </c>
      <c r="C24" s="40"/>
      <c r="D24" s="112">
        <f>D25+D26+D27+D28+D29+D30+D31+D32+D33+D34</f>
        <v>488829</v>
      </c>
      <c r="E24" s="112">
        <f>E25+E26+E27+E28+E29+E30+E31+E32+E33+E34</f>
        <v>495786</v>
      </c>
    </row>
    <row r="25" spans="1:5" s="2" customFormat="1" ht="12.75">
      <c r="A25" s="16" t="s">
        <v>15</v>
      </c>
      <c r="B25" s="44" t="s">
        <v>91</v>
      </c>
      <c r="C25" s="40"/>
      <c r="D25" s="38"/>
      <c r="E25" s="34"/>
    </row>
    <row r="26" spans="1:5" s="2" customFormat="1" ht="12.75">
      <c r="A26" s="16" t="s">
        <v>16</v>
      </c>
      <c r="B26" s="44" t="s">
        <v>94</v>
      </c>
      <c r="C26" s="40"/>
      <c r="D26" s="84">
        <v>473959</v>
      </c>
      <c r="E26" s="84">
        <v>481527</v>
      </c>
    </row>
    <row r="27" spans="1:5" s="2" customFormat="1" ht="12.75">
      <c r="A27" s="16" t="s">
        <v>17</v>
      </c>
      <c r="B27" s="44" t="s">
        <v>95</v>
      </c>
      <c r="C27" s="40"/>
      <c r="D27" s="107"/>
      <c r="E27" s="84"/>
    </row>
    <row r="28" spans="1:5" s="2" customFormat="1" ht="12.75">
      <c r="A28" s="16" t="s">
        <v>18</v>
      </c>
      <c r="B28" s="44" t="s">
        <v>96</v>
      </c>
      <c r="C28" s="40"/>
      <c r="D28" s="107"/>
      <c r="E28" s="84"/>
    </row>
    <row r="29" spans="1:5" s="2" customFormat="1" ht="12.75">
      <c r="A29" s="16" t="s">
        <v>20</v>
      </c>
      <c r="B29" s="44" t="s">
        <v>19</v>
      </c>
      <c r="C29" s="40"/>
      <c r="D29" s="84">
        <v>11112</v>
      </c>
      <c r="E29" s="84">
        <v>9161</v>
      </c>
    </row>
    <row r="30" spans="1:5" s="2" customFormat="1" ht="12.75">
      <c r="A30" s="16" t="s">
        <v>22</v>
      </c>
      <c r="B30" s="44" t="s">
        <v>21</v>
      </c>
      <c r="C30" s="40"/>
      <c r="D30" s="107"/>
      <c r="E30" s="84"/>
    </row>
    <row r="31" spans="1:5" s="2" customFormat="1" ht="12.75">
      <c r="A31" s="16" t="s">
        <v>23</v>
      </c>
      <c r="B31" s="44" t="s">
        <v>97</v>
      </c>
      <c r="C31" s="40"/>
      <c r="D31" s="107"/>
      <c r="E31" s="84"/>
    </row>
    <row r="32" spans="1:5" s="2" customFormat="1" ht="12.75">
      <c r="A32" s="16" t="s">
        <v>24</v>
      </c>
      <c r="B32" s="44" t="s">
        <v>99</v>
      </c>
      <c r="C32" s="40"/>
      <c r="D32" s="84">
        <v>3758</v>
      </c>
      <c r="E32" s="84">
        <v>5098</v>
      </c>
    </row>
    <row r="33" spans="1:5" s="2" customFormat="1" ht="12.75">
      <c r="A33" s="16" t="s">
        <v>59</v>
      </c>
      <c r="B33" s="45" t="s">
        <v>151</v>
      </c>
      <c r="C33" s="40"/>
      <c r="D33" s="107"/>
      <c r="E33" s="107"/>
    </row>
    <row r="34" spans="1:5" s="2" customFormat="1" ht="12.75">
      <c r="A34" s="16" t="s">
        <v>98</v>
      </c>
      <c r="B34" s="44" t="s">
        <v>206</v>
      </c>
      <c r="C34" s="40"/>
      <c r="D34" s="107"/>
      <c r="E34" s="107"/>
    </row>
    <row r="35" spans="1:5" s="2" customFormat="1" ht="12.75">
      <c r="A35" s="16" t="s">
        <v>25</v>
      </c>
      <c r="B35" s="20" t="s">
        <v>26</v>
      </c>
      <c r="C35" s="40"/>
      <c r="D35" s="84"/>
      <c r="E35" s="84"/>
    </row>
    <row r="36" spans="1:5" s="2" customFormat="1" ht="12.75">
      <c r="A36" s="16" t="s">
        <v>40</v>
      </c>
      <c r="B36" s="20" t="s">
        <v>100</v>
      </c>
      <c r="C36" s="40"/>
      <c r="D36" s="84"/>
      <c r="E36" s="84"/>
    </row>
    <row r="37" spans="1:5" s="2" customFormat="1" ht="12.75">
      <c r="A37" s="31" t="s">
        <v>32</v>
      </c>
      <c r="B37" s="15" t="s">
        <v>116</v>
      </c>
      <c r="C37" s="40"/>
      <c r="D37" s="84"/>
      <c r="E37" s="84"/>
    </row>
    <row r="38" spans="1:5" s="2" customFormat="1" ht="12.75">
      <c r="A38" s="33" t="s">
        <v>33</v>
      </c>
      <c r="B38" s="22" t="s">
        <v>117</v>
      </c>
      <c r="C38" s="40"/>
      <c r="D38" s="112">
        <f>D39+D45+D46+D53+D54</f>
        <v>74030</v>
      </c>
      <c r="E38" s="112">
        <f>E39+E45+E46+E53+E54</f>
        <v>56427</v>
      </c>
    </row>
    <row r="39" spans="1:5" s="2" customFormat="1" ht="13.5">
      <c r="A39" s="24" t="s">
        <v>7</v>
      </c>
      <c r="B39" s="46" t="s">
        <v>34</v>
      </c>
      <c r="C39" s="40"/>
      <c r="D39" s="114">
        <f>D40+D41+D42+D43+D44</f>
        <v>8519</v>
      </c>
      <c r="E39" s="114">
        <f>E40+E41+E42+E43+E44</f>
        <v>4176</v>
      </c>
    </row>
    <row r="40" spans="1:5" s="2" customFormat="1" ht="12.75">
      <c r="A40" s="24" t="s">
        <v>8</v>
      </c>
      <c r="B40" s="45" t="s">
        <v>35</v>
      </c>
      <c r="C40" s="40"/>
      <c r="D40" s="8"/>
      <c r="E40" s="34"/>
    </row>
    <row r="41" spans="1:5" s="2" customFormat="1" ht="12.75">
      <c r="A41" s="24" t="s">
        <v>10</v>
      </c>
      <c r="B41" s="45" t="s">
        <v>36</v>
      </c>
      <c r="C41" s="40"/>
      <c r="D41" s="84">
        <v>8519</v>
      </c>
      <c r="E41" s="84">
        <v>4176</v>
      </c>
    </row>
    <row r="42" spans="1:5" s="2" customFormat="1" ht="12.75">
      <c r="A42" s="24" t="s">
        <v>11</v>
      </c>
      <c r="B42" s="45" t="s">
        <v>150</v>
      </c>
      <c r="C42" s="40"/>
      <c r="D42" s="8"/>
      <c r="E42" s="34"/>
    </row>
    <row r="43" spans="1:5" s="2" customFormat="1" ht="12.75">
      <c r="A43" s="24" t="s">
        <v>13</v>
      </c>
      <c r="B43" s="45" t="s">
        <v>152</v>
      </c>
      <c r="C43" s="40"/>
      <c r="D43" s="8"/>
      <c r="E43" s="34"/>
    </row>
    <row r="44" spans="1:5" s="2" customFormat="1" ht="12.75" customHeight="1">
      <c r="A44" s="24" t="s">
        <v>88</v>
      </c>
      <c r="B44" s="47" t="s">
        <v>153</v>
      </c>
      <c r="C44" s="40"/>
      <c r="D44" s="8"/>
      <c r="E44" s="34"/>
    </row>
    <row r="45" spans="1:5" s="2" customFormat="1" ht="12.75">
      <c r="A45" s="24" t="s">
        <v>14</v>
      </c>
      <c r="B45" s="27" t="s">
        <v>37</v>
      </c>
      <c r="C45" s="40"/>
      <c r="D45" s="8"/>
      <c r="E45" s="34"/>
    </row>
    <row r="46" spans="1:5" s="2" customFormat="1" ht="13.5">
      <c r="A46" s="24" t="s">
        <v>25</v>
      </c>
      <c r="B46" s="27" t="s">
        <v>154</v>
      </c>
      <c r="C46" s="34"/>
      <c r="D46" s="113">
        <f>D47+D48+D49+D50+D51+D52</f>
        <v>63454</v>
      </c>
      <c r="E46" s="114">
        <f>E47+E48+E49+E50+E51+E52</f>
        <v>35681</v>
      </c>
    </row>
    <row r="47" spans="1:5" s="30" customFormat="1" ht="12.75" customHeight="1">
      <c r="A47" s="87" t="s">
        <v>27</v>
      </c>
      <c r="B47" s="88" t="s">
        <v>213</v>
      </c>
      <c r="C47" s="28"/>
      <c r="D47" s="14"/>
      <c r="E47" s="48"/>
    </row>
    <row r="48" spans="1:5" s="2" customFormat="1" ht="12.75">
      <c r="A48" s="25" t="s">
        <v>155</v>
      </c>
      <c r="B48" s="45" t="s">
        <v>101</v>
      </c>
      <c r="C48" s="40"/>
      <c r="D48" s="84"/>
      <c r="E48" s="106"/>
    </row>
    <row r="49" spans="1:5" s="2" customFormat="1" ht="12.75">
      <c r="A49" s="24" t="s">
        <v>28</v>
      </c>
      <c r="B49" s="45" t="s">
        <v>39</v>
      </c>
      <c r="C49" s="40"/>
      <c r="D49" s="84"/>
      <c r="E49" s="106"/>
    </row>
    <row r="50" spans="1:5" s="2" customFormat="1" ht="12.75" customHeight="1">
      <c r="A50" s="24" t="s">
        <v>29</v>
      </c>
      <c r="B50" s="47" t="s">
        <v>156</v>
      </c>
      <c r="C50" s="40"/>
      <c r="D50" s="84"/>
      <c r="E50" s="106"/>
    </row>
    <row r="51" spans="1:5" s="2" customFormat="1" ht="12.75">
      <c r="A51" s="24" t="s">
        <v>30</v>
      </c>
      <c r="B51" s="45" t="s">
        <v>157</v>
      </c>
      <c r="C51" s="40"/>
      <c r="D51" s="84">
        <v>63447</v>
      </c>
      <c r="E51" s="84">
        <v>35681</v>
      </c>
    </row>
    <row r="52" spans="1:5" s="2" customFormat="1" ht="12.75">
      <c r="A52" s="24" t="s">
        <v>31</v>
      </c>
      <c r="B52" s="45" t="s">
        <v>38</v>
      </c>
      <c r="C52" s="40"/>
      <c r="D52" s="84">
        <v>7</v>
      </c>
      <c r="E52" s="84"/>
    </row>
    <row r="53" spans="1:5" s="2" customFormat="1" ht="12.75">
      <c r="A53" s="24" t="s">
        <v>40</v>
      </c>
      <c r="B53" s="27" t="s">
        <v>41</v>
      </c>
      <c r="C53" s="19"/>
      <c r="D53" s="23"/>
      <c r="E53" s="26"/>
    </row>
    <row r="54" spans="1:5" s="2" customFormat="1" ht="13.5">
      <c r="A54" s="24" t="s">
        <v>42</v>
      </c>
      <c r="B54" s="27" t="s">
        <v>43</v>
      </c>
      <c r="C54" s="19"/>
      <c r="D54" s="109">
        <v>2057</v>
      </c>
      <c r="E54" s="110">
        <v>16570</v>
      </c>
    </row>
    <row r="55" spans="1:5" s="2" customFormat="1" ht="12.75">
      <c r="A55" s="16"/>
      <c r="B55" s="15" t="s">
        <v>102</v>
      </c>
      <c r="C55" s="8"/>
      <c r="D55" s="105">
        <f>D17+D37+D38</f>
        <v>562933</v>
      </c>
      <c r="E55" s="105">
        <f>E17+E37+E38</f>
        <v>552287</v>
      </c>
    </row>
    <row r="56" spans="1:5" s="2" customFormat="1" ht="12.75">
      <c r="A56" s="31" t="s">
        <v>44</v>
      </c>
      <c r="B56" s="15" t="s">
        <v>118</v>
      </c>
      <c r="C56" s="15"/>
      <c r="D56" s="105">
        <f>D57+D58+D59+D60</f>
        <v>493006</v>
      </c>
      <c r="E56" s="105">
        <f>E57+E58+E59+E60</f>
        <v>496664</v>
      </c>
    </row>
    <row r="57" spans="1:5" s="2" customFormat="1" ht="12.75">
      <c r="A57" s="16" t="s">
        <v>7</v>
      </c>
      <c r="B57" s="20" t="s">
        <v>45</v>
      </c>
      <c r="C57" s="17"/>
      <c r="D57" s="10">
        <v>6518</v>
      </c>
      <c r="E57" s="10">
        <v>3680</v>
      </c>
    </row>
    <row r="58" spans="1:5" s="2" customFormat="1" ht="12.75">
      <c r="A58" s="39" t="s">
        <v>14</v>
      </c>
      <c r="B58" s="20" t="s">
        <v>46</v>
      </c>
      <c r="C58" s="42"/>
      <c r="D58" s="32">
        <v>484880</v>
      </c>
      <c r="E58" s="10">
        <v>491101</v>
      </c>
    </row>
    <row r="59" spans="1:5" s="2" customFormat="1" ht="12.75" customHeight="1">
      <c r="A59" s="16" t="s">
        <v>25</v>
      </c>
      <c r="B59" s="48" t="s">
        <v>158</v>
      </c>
      <c r="C59" s="69"/>
      <c r="D59" s="70"/>
      <c r="E59" s="70"/>
    </row>
    <row r="60" spans="1:5" s="2" customFormat="1" ht="12.75">
      <c r="A60" s="16" t="s">
        <v>159</v>
      </c>
      <c r="B60" s="20" t="s">
        <v>47</v>
      </c>
      <c r="C60" s="17"/>
      <c r="D60" s="10">
        <v>1608</v>
      </c>
      <c r="E60" s="10">
        <v>1883</v>
      </c>
    </row>
    <row r="61" spans="1:5" s="2" customFormat="1" ht="12.75">
      <c r="A61" s="31" t="s">
        <v>48</v>
      </c>
      <c r="B61" s="15" t="s">
        <v>119</v>
      </c>
      <c r="C61" s="41"/>
      <c r="D61" s="105">
        <f>D62+D66</f>
        <v>50136</v>
      </c>
      <c r="E61" s="105">
        <f>E62+E66</f>
        <v>55563</v>
      </c>
    </row>
    <row r="62" spans="1:5" s="2" customFormat="1" ht="13.5">
      <c r="A62" s="16" t="s">
        <v>7</v>
      </c>
      <c r="B62" s="20" t="s">
        <v>49</v>
      </c>
      <c r="C62" s="17"/>
      <c r="D62" s="115">
        <f>D63+D64+D65</f>
        <v>0</v>
      </c>
      <c r="E62" s="115">
        <f>E63+E64+E65</f>
        <v>0</v>
      </c>
    </row>
    <row r="63" spans="1:5" s="2" customFormat="1" ht="12.75">
      <c r="A63" s="16" t="s">
        <v>8</v>
      </c>
      <c r="B63" s="44" t="s">
        <v>160</v>
      </c>
      <c r="C63" s="12"/>
      <c r="D63" s="36"/>
      <c r="E63" s="26"/>
    </row>
    <row r="64" spans="1:5" s="2" customFormat="1" ht="12.75">
      <c r="A64" s="16" t="s">
        <v>10</v>
      </c>
      <c r="B64" s="44" t="s">
        <v>50</v>
      </c>
      <c r="C64" s="12"/>
      <c r="D64" s="10"/>
      <c r="E64" s="14"/>
    </row>
    <row r="65" spans="1:5" s="2" customFormat="1" ht="12.75">
      <c r="A65" s="16" t="s">
        <v>161</v>
      </c>
      <c r="B65" s="44" t="s">
        <v>51</v>
      </c>
      <c r="C65" s="12"/>
      <c r="D65" s="10"/>
      <c r="E65" s="21"/>
    </row>
    <row r="66" spans="1:5" s="2" customFormat="1" ht="13.5">
      <c r="A66" s="24" t="s">
        <v>14</v>
      </c>
      <c r="B66" s="27" t="s">
        <v>52</v>
      </c>
      <c r="C66" s="19"/>
      <c r="D66" s="116">
        <f>D67+D68+D69+D70+D71+D72+D75+D76+D77+D78+D79+D80</f>
        <v>50136</v>
      </c>
      <c r="E66" s="115">
        <f>E67+E68+E69+E70+E71+E72+E75+E76+E77+E78+E79+E80</f>
        <v>55563</v>
      </c>
    </row>
    <row r="67" spans="1:5" s="2" customFormat="1" ht="12.75">
      <c r="A67" s="16" t="s">
        <v>15</v>
      </c>
      <c r="B67" s="44" t="s">
        <v>53</v>
      </c>
      <c r="C67" s="12"/>
      <c r="D67" s="10"/>
      <c r="E67" s="14"/>
    </row>
    <row r="68" spans="1:5" s="2" customFormat="1" ht="12.75">
      <c r="A68" s="16" t="s">
        <v>16</v>
      </c>
      <c r="B68" s="44" t="s">
        <v>162</v>
      </c>
      <c r="C68" s="12"/>
      <c r="D68" s="36"/>
      <c r="E68" s="26"/>
    </row>
    <row r="69" spans="1:5" s="2" customFormat="1" ht="12.75">
      <c r="A69" s="16" t="s">
        <v>17</v>
      </c>
      <c r="B69" s="44" t="s">
        <v>163</v>
      </c>
      <c r="C69" s="12"/>
      <c r="D69" s="36"/>
      <c r="E69" s="26"/>
    </row>
    <row r="70" spans="1:5" s="2" customFormat="1" ht="12.75">
      <c r="A70" s="16" t="s">
        <v>18</v>
      </c>
      <c r="B70" s="45" t="s">
        <v>164</v>
      </c>
      <c r="C70" s="12"/>
      <c r="D70" s="23"/>
      <c r="E70" s="26"/>
    </row>
    <row r="71" spans="1:5" s="30" customFormat="1" ht="12.75">
      <c r="A71" s="10" t="s">
        <v>20</v>
      </c>
      <c r="B71" s="44" t="s">
        <v>214</v>
      </c>
      <c r="C71" s="14"/>
      <c r="D71" s="26"/>
      <c r="E71" s="48"/>
    </row>
    <row r="72" spans="1:5" s="2" customFormat="1" ht="12.75">
      <c r="A72" s="16" t="s">
        <v>22</v>
      </c>
      <c r="B72" s="45" t="s">
        <v>54</v>
      </c>
      <c r="C72" s="12"/>
      <c r="D72" s="117">
        <f>D73+D74</f>
        <v>0</v>
      </c>
      <c r="E72" s="117">
        <f>E73+E74</f>
        <v>0</v>
      </c>
    </row>
    <row r="73" spans="1:5" s="2" customFormat="1" ht="12.75">
      <c r="A73" s="24" t="s">
        <v>215</v>
      </c>
      <c r="B73" s="49" t="s">
        <v>55</v>
      </c>
      <c r="C73" s="19"/>
      <c r="D73" s="5"/>
      <c r="E73" s="26"/>
    </row>
    <row r="74" spans="1:5" s="2" customFormat="1" ht="12.75">
      <c r="A74" s="24" t="s">
        <v>216</v>
      </c>
      <c r="B74" s="49" t="s">
        <v>56</v>
      </c>
      <c r="C74" s="19"/>
      <c r="D74" s="5"/>
      <c r="E74" s="18"/>
    </row>
    <row r="75" spans="1:5" s="2" customFormat="1" ht="12.75">
      <c r="A75" s="24" t="s">
        <v>23</v>
      </c>
      <c r="B75" s="45" t="s">
        <v>103</v>
      </c>
      <c r="C75" s="12"/>
      <c r="D75" s="23"/>
      <c r="E75" s="18"/>
    </row>
    <row r="76" spans="1:5" s="2" customFormat="1" ht="12.75">
      <c r="A76" s="24" t="s">
        <v>24</v>
      </c>
      <c r="B76" s="45" t="s">
        <v>165</v>
      </c>
      <c r="C76" s="12"/>
      <c r="D76" s="37"/>
      <c r="E76" s="26"/>
    </row>
    <row r="77" spans="1:5" s="2" customFormat="1" ht="12.75">
      <c r="A77" s="16" t="s">
        <v>59</v>
      </c>
      <c r="B77" s="44" t="s">
        <v>57</v>
      </c>
      <c r="C77" s="12"/>
      <c r="D77" s="10">
        <v>3312</v>
      </c>
      <c r="E77" s="10">
        <v>11041</v>
      </c>
    </row>
    <row r="78" spans="1:5" s="2" customFormat="1" ht="12.75">
      <c r="A78" s="24" t="s">
        <v>98</v>
      </c>
      <c r="B78" s="44" t="s">
        <v>58</v>
      </c>
      <c r="C78" s="12"/>
      <c r="D78" s="10"/>
      <c r="E78" s="10"/>
    </row>
    <row r="79" spans="1:5" s="2" customFormat="1" ht="12.75">
      <c r="A79" s="16" t="s">
        <v>217</v>
      </c>
      <c r="B79" s="45" t="s">
        <v>166</v>
      </c>
      <c r="C79" s="12"/>
      <c r="D79" s="23">
        <v>41757</v>
      </c>
      <c r="E79" s="23">
        <v>35779</v>
      </c>
    </row>
    <row r="80" spans="1:5" s="2" customFormat="1" ht="12.75">
      <c r="A80" s="16" t="s">
        <v>218</v>
      </c>
      <c r="B80" s="44" t="s">
        <v>104</v>
      </c>
      <c r="C80" s="12"/>
      <c r="D80" s="10">
        <v>5067</v>
      </c>
      <c r="E80" s="10">
        <v>8743</v>
      </c>
    </row>
    <row r="81" spans="1:5" s="2" customFormat="1" ht="12.75">
      <c r="A81" s="31" t="s">
        <v>60</v>
      </c>
      <c r="B81" s="15" t="s">
        <v>120</v>
      </c>
      <c r="C81" s="41"/>
      <c r="D81" s="105">
        <f>D82+D83+D86+D87</f>
        <v>19791</v>
      </c>
      <c r="E81" s="105">
        <f>E82+E83+E86+E87</f>
        <v>60</v>
      </c>
    </row>
    <row r="82" spans="1:5" s="2" customFormat="1" ht="12.75">
      <c r="A82" s="16" t="s">
        <v>7</v>
      </c>
      <c r="B82" s="20" t="s">
        <v>167</v>
      </c>
      <c r="C82" s="17"/>
      <c r="D82" s="10"/>
      <c r="E82" s="10"/>
    </row>
    <row r="83" spans="1:5" s="2" customFormat="1" ht="13.5">
      <c r="A83" s="16" t="s">
        <v>14</v>
      </c>
      <c r="B83" s="20" t="s">
        <v>61</v>
      </c>
      <c r="C83" s="17"/>
      <c r="D83" s="108">
        <f>D84+D85</f>
        <v>0</v>
      </c>
      <c r="E83" s="108">
        <f>E84+E85</f>
        <v>0</v>
      </c>
    </row>
    <row r="84" spans="1:5" s="2" customFormat="1" ht="12.75">
      <c r="A84" s="16" t="s">
        <v>15</v>
      </c>
      <c r="B84" s="44" t="s">
        <v>105</v>
      </c>
      <c r="C84" s="12"/>
      <c r="D84" s="10"/>
      <c r="E84" s="10"/>
    </row>
    <row r="85" spans="1:5" s="2" customFormat="1" ht="12.75">
      <c r="A85" s="16" t="s">
        <v>16</v>
      </c>
      <c r="B85" s="44" t="s">
        <v>87</v>
      </c>
      <c r="C85" s="12"/>
      <c r="D85" s="10"/>
      <c r="E85" s="10"/>
    </row>
    <row r="86" spans="1:5" s="2" customFormat="1" ht="12.75">
      <c r="A86" s="24" t="s">
        <v>25</v>
      </c>
      <c r="B86" s="27" t="s">
        <v>168</v>
      </c>
      <c r="C86" s="19"/>
      <c r="D86" s="23"/>
      <c r="E86" s="23"/>
    </row>
    <row r="87" spans="1:5" s="2" customFormat="1" ht="13.5">
      <c r="A87" s="39" t="s">
        <v>40</v>
      </c>
      <c r="B87" s="20" t="s">
        <v>106</v>
      </c>
      <c r="C87" s="17"/>
      <c r="D87" s="115">
        <f>D88+D89</f>
        <v>19791</v>
      </c>
      <c r="E87" s="115">
        <f>E88+E89</f>
        <v>60</v>
      </c>
    </row>
    <row r="88" spans="1:5" s="2" customFormat="1" ht="12.75">
      <c r="A88" s="16" t="s">
        <v>89</v>
      </c>
      <c r="B88" s="44" t="s">
        <v>169</v>
      </c>
      <c r="C88" s="12"/>
      <c r="D88" s="10">
        <v>19731</v>
      </c>
      <c r="E88" s="10">
        <v>-9817</v>
      </c>
    </row>
    <row r="89" spans="1:5" s="2" customFormat="1" ht="12.75">
      <c r="A89" s="16" t="s">
        <v>90</v>
      </c>
      <c r="B89" s="44" t="s">
        <v>170</v>
      </c>
      <c r="C89" s="12"/>
      <c r="D89" s="10">
        <v>60</v>
      </c>
      <c r="E89" s="10">
        <v>9877</v>
      </c>
    </row>
    <row r="90" spans="1:5" s="2" customFormat="1" ht="12.75">
      <c r="A90" s="31" t="s">
        <v>84</v>
      </c>
      <c r="B90" s="15" t="s">
        <v>171</v>
      </c>
      <c r="C90" s="43"/>
      <c r="D90" s="9"/>
      <c r="E90" s="9"/>
    </row>
    <row r="91" spans="1:5" s="2" customFormat="1" ht="34.5" customHeight="1">
      <c r="A91" s="9"/>
      <c r="B91" s="35" t="s">
        <v>172</v>
      </c>
      <c r="C91" s="71"/>
      <c r="D91" s="118">
        <f>D56+D61+D81+D90</f>
        <v>562933</v>
      </c>
      <c r="E91" s="118">
        <f>E56+E61+E81+E90</f>
        <v>552287</v>
      </c>
    </row>
    <row r="92" spans="1:5" s="2" customFormat="1" ht="12.75">
      <c r="A92" s="6"/>
      <c r="B92" s="7"/>
      <c r="C92" s="7"/>
      <c r="D92" s="3"/>
      <c r="E92" s="3"/>
    </row>
    <row r="93" spans="1:5" s="51" customFormat="1" ht="12.75">
      <c r="A93" s="62"/>
      <c r="B93" s="64" t="s">
        <v>0</v>
      </c>
      <c r="C93" s="62" t="s">
        <v>208</v>
      </c>
      <c r="E93" s="65" t="s">
        <v>1</v>
      </c>
    </row>
    <row r="94" spans="2:5" s="51" customFormat="1" ht="25.5" customHeight="1">
      <c r="B94" s="73" t="s">
        <v>200</v>
      </c>
      <c r="C94" s="66" t="s">
        <v>173</v>
      </c>
      <c r="E94" s="67" t="s">
        <v>174</v>
      </c>
    </row>
    <row r="95" s="2" customFormat="1" ht="12.75">
      <c r="C95" s="3"/>
    </row>
    <row r="96" s="30" customFormat="1" ht="12.75">
      <c r="A96" s="29"/>
    </row>
    <row r="97" s="30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1">
    <mergeCell ref="A11:E11"/>
    <mergeCell ref="A3:E4"/>
    <mergeCell ref="A5:E5"/>
    <mergeCell ref="A6:E6"/>
    <mergeCell ref="A7:E7"/>
    <mergeCell ref="A12:E12"/>
    <mergeCell ref="B15:E15"/>
    <mergeCell ref="A13:E13"/>
    <mergeCell ref="A14:E14"/>
    <mergeCell ref="A8:E8"/>
    <mergeCell ref="A10:C10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2013-04-17T06:47:36Z</cp:lastPrinted>
  <dcterms:created xsi:type="dcterms:W3CDTF">2007-01-30T12:52:40Z</dcterms:created>
  <dcterms:modified xsi:type="dcterms:W3CDTF">2013-05-14T06:47:24Z</dcterms:modified>
  <cp:category/>
  <cp:version/>
  <cp:contentType/>
  <cp:contentStatus/>
</cp:coreProperties>
</file>